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tabRatio="59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'Sheet1'!$A$1:$AE$39</definedName>
  </definedNames>
  <calcPr fullCalcOnLoad="1"/>
</workbook>
</file>

<file path=xl/sharedStrings.xml><?xml version="1.0" encoding="utf-8"?>
<sst xmlns="http://schemas.openxmlformats.org/spreadsheetml/2006/main" count="62" uniqueCount="50">
  <si>
    <t>№ п/п</t>
  </si>
  <si>
    <t>теоретические занятия</t>
  </si>
  <si>
    <t>лабораторно-практические работы</t>
  </si>
  <si>
    <t xml:space="preserve">      в том числе:</t>
  </si>
  <si>
    <t>снятие</t>
  </si>
  <si>
    <t>экзамены</t>
  </si>
  <si>
    <t>консультации</t>
  </si>
  <si>
    <t xml:space="preserve">  ИТОГО      ЗА                                     2-Й СЕМЕСТР</t>
  </si>
  <si>
    <t>В С Е Г О   ЗА  ГОД</t>
  </si>
  <si>
    <t xml:space="preserve">  в том числе:</t>
  </si>
  <si>
    <t>курсовой проект</t>
  </si>
  <si>
    <t>Количество часов на семестр</t>
  </si>
  <si>
    <t>Количество часов в неделю</t>
  </si>
  <si>
    <t>вторая подгруппа курсовой проект</t>
  </si>
  <si>
    <t>вторая подгруппа лаб-практ.работы</t>
  </si>
  <si>
    <t>расписанием заложено больше(+),меньше (-) плана</t>
  </si>
  <si>
    <t xml:space="preserve">        ИТОГО  ЗА                    1-Й СЕМЕСТР</t>
  </si>
  <si>
    <t>Количество часов по плану</t>
  </si>
  <si>
    <t>Количество часов со снятием 3%</t>
  </si>
  <si>
    <t>Количество ОКР на год</t>
  </si>
  <si>
    <t>Экзамены в семестре</t>
  </si>
  <si>
    <t>7-Й СЕМЕСТР-12  НЕДЕЛЬ</t>
  </si>
  <si>
    <t>ДИСЦИПЛИНЫ</t>
  </si>
  <si>
    <t>____________________Р.Б.РЕВКОВСКИЙ</t>
  </si>
  <si>
    <t>Э</t>
  </si>
  <si>
    <t>экзамены и КП</t>
  </si>
  <si>
    <t>Руководство преддиплом-</t>
  </si>
  <si>
    <t>ной практикой</t>
  </si>
  <si>
    <t>4 НЕДЕЛИ</t>
  </si>
  <si>
    <r>
      <t>Р А Б О Ч И Й   У Ч Е Б Н Ы Й   П Л А Н</t>
    </r>
    <r>
      <rPr>
        <b/>
        <sz val="14"/>
        <rFont val="Arial"/>
        <family val="0"/>
      </rPr>
      <t xml:space="preserve">       на 2010-2011 учебный год (Типовой план РБ №86 Д/тип от 08.07.2005)</t>
    </r>
  </si>
  <si>
    <t>УТВЕРЖДАЮ</t>
  </si>
  <si>
    <t>Директор  УО БГКПСМ</t>
  </si>
  <si>
    <t>ЗАМЕСТИТЕЛЬ ДИРЕКТОРА УО БГКПСМ_______________________11 мая 2010 г.________________________________Е.А.ИЛЬКЕВИЧ</t>
  </si>
  <si>
    <r>
      <t xml:space="preserve">Г Р У П П А     ПСИиК- 4 (388 );      специальность-2-70 01 01;        </t>
    </r>
    <r>
      <rPr>
        <sz val="14"/>
        <rFont val="Arial"/>
        <family val="0"/>
      </rPr>
      <t>Количество учащихся  28;        БЮДЖЕТ</t>
    </r>
  </si>
  <si>
    <t>1.РУКОВОДСТВО ДИПЛОМНЫМ ПРОЕКТОМ  28*13=364</t>
  </si>
  <si>
    <t xml:space="preserve">2.РАЗДЕЛ "АВТОМАТИЗАЦИЯ"                              28*1=28   </t>
  </si>
  <si>
    <t xml:space="preserve"> 3.РАЗДЕЛ  " ЭКОНОМИКА"                                        28*2 =56</t>
  </si>
  <si>
    <t>5.РЕЦЕНЗИРОВАНИЕ                                             28*4=112</t>
  </si>
  <si>
    <t>6. Г К К (4 ЧЕЛОВЕКА)                                               28*4=112</t>
  </si>
  <si>
    <t xml:space="preserve"> 4.ОРГАНИЗАЦИЯ, КОНТРОЛЬ                                 28*1=28</t>
  </si>
  <si>
    <t>ОСНОВЫ ПРАВА</t>
  </si>
  <si>
    <t>ОХРАНА ОКРУЖАЮЩЕЙ</t>
  </si>
  <si>
    <t>ЭКОНОМИКА ПРЕДПРИЯТИЯ</t>
  </si>
  <si>
    <t>СРЕДЫ И ЭНЕРГОСБЕРЕЖЕН</t>
  </si>
  <si>
    <t>ОСНОВЫ МЕНЕДЖМЕНТА</t>
  </si>
  <si>
    <t xml:space="preserve">ТЕХНОЛОГИЯ </t>
  </si>
  <si>
    <t>ПРОИЗВОДСТВА ЖБИ</t>
  </si>
  <si>
    <t>ТЕХНИЧЕСКИЙ АНАЛИЗ</t>
  </si>
  <si>
    <t>МОНОЛИТНОГО БЕТОНА</t>
  </si>
  <si>
    <t>ФИЗИЧЕСКАЯ КУЛЬТУРА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</si>
</sst>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b/>
      <i/>
      <sz val="8"/>
      <name val="Arial Black"/>
      <family val="2"/>
    </font>
    <font>
      <sz val="8"/>
      <name val="Arial Black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Black"/>
      <family val="2"/>
    </font>
    <font>
      <i/>
      <sz val="14"/>
      <name val="Arial"/>
      <family val="0"/>
    </font>
    <font>
      <sz val="10"/>
      <name val="Arial Black"/>
      <family val="2"/>
    </font>
    <font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textRotation="90" wrapText="1"/>
    </xf>
    <xf numFmtId="0" fontId="11" fillId="0" borderId="14" xfId="0" applyFont="1" applyBorder="1" applyAlignment="1">
      <alignment textRotation="90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13" xfId="0" applyFont="1" applyBorder="1" applyAlignment="1">
      <alignment horizontal="center" wrapText="1"/>
    </xf>
    <xf numFmtId="0" fontId="11" fillId="0" borderId="2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32" xfId="0" applyFont="1" applyBorder="1" applyAlignment="1">
      <alignment horizontal="center" textRotation="90"/>
    </xf>
    <xf numFmtId="0" fontId="10" fillId="0" borderId="33" xfId="0" applyFont="1" applyBorder="1" applyAlignment="1">
      <alignment horizontal="center" textRotation="90"/>
    </xf>
    <xf numFmtId="0" fontId="11" fillId="0" borderId="18" xfId="0" applyFont="1" applyBorder="1" applyAlignment="1">
      <alignment horizontal="center" textRotation="90" wrapText="1"/>
    </xf>
    <xf numFmtId="0" fontId="11" fillId="0" borderId="34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1" fillId="0" borderId="37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 textRotation="90"/>
    </xf>
    <xf numFmtId="0" fontId="11" fillId="0" borderId="36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32" xfId="0" applyFont="1" applyBorder="1" applyAlignment="1">
      <alignment horizontal="center" textRotation="90" wrapText="1"/>
    </xf>
    <xf numFmtId="0" fontId="11" fillId="0" borderId="38" xfId="0" applyFont="1" applyBorder="1" applyAlignment="1">
      <alignment horizontal="center" textRotation="90" wrapText="1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43" xfId="0" applyFont="1" applyBorder="1" applyAlignment="1">
      <alignment horizontal="center" textRotation="90"/>
    </xf>
    <xf numFmtId="0" fontId="11" fillId="0" borderId="44" xfId="0" applyFont="1" applyBorder="1" applyAlignment="1">
      <alignment horizontal="center" textRotation="90"/>
    </xf>
    <xf numFmtId="0" fontId="11" fillId="0" borderId="45" xfId="0" applyFont="1" applyBorder="1" applyAlignment="1">
      <alignment horizontal="center" textRotation="90"/>
    </xf>
    <xf numFmtId="0" fontId="14" fillId="0" borderId="0" xfId="0" applyFont="1" applyBorder="1" applyAlignment="1">
      <alignment horizontal="center"/>
    </xf>
    <xf numFmtId="0" fontId="11" fillId="0" borderId="42" xfId="0" applyFont="1" applyBorder="1" applyAlignment="1">
      <alignment horizontal="center" textRotation="90" wrapText="1"/>
    </xf>
    <xf numFmtId="0" fontId="11" fillId="0" borderId="46" xfId="0" applyFont="1" applyBorder="1" applyAlignment="1">
      <alignment horizontal="center" textRotation="90"/>
    </xf>
    <xf numFmtId="0" fontId="11" fillId="0" borderId="47" xfId="0" applyFont="1" applyBorder="1" applyAlignment="1">
      <alignment horizontal="center" textRotation="90"/>
    </xf>
    <xf numFmtId="0" fontId="11" fillId="0" borderId="48" xfId="0" applyFont="1" applyBorder="1" applyAlignment="1">
      <alignment horizontal="center" textRotation="90"/>
    </xf>
    <xf numFmtId="0" fontId="11" fillId="0" borderId="20" xfId="0" applyFont="1" applyBorder="1" applyAlignment="1">
      <alignment horizontal="center" textRotation="90" wrapText="1"/>
    </xf>
    <xf numFmtId="0" fontId="11" fillId="0" borderId="49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view="pageBreakPreview" zoomScale="90" zoomScaleNormal="75" zoomScaleSheetLayoutView="90" zoomScalePageLayoutView="0" workbookViewId="0" topLeftCell="A1">
      <selection activeCell="J18" sqref="J18"/>
    </sheetView>
  </sheetViews>
  <sheetFormatPr defaultColWidth="9.140625" defaultRowHeight="12.75"/>
  <cols>
    <col min="1" max="1" width="4.140625" style="0" customWidth="1"/>
    <col min="2" max="2" width="28.7109375" style="0" customWidth="1"/>
    <col min="3" max="4" width="6.7109375" style="0" customWidth="1"/>
    <col min="5" max="5" width="5.7109375" style="0" customWidth="1"/>
    <col min="6" max="7" width="6.00390625" style="0" customWidth="1"/>
    <col min="8" max="8" width="4.7109375" style="0" customWidth="1"/>
    <col min="9" max="9" width="7.00390625" style="0" customWidth="1"/>
    <col min="10" max="10" width="8.7109375" style="0" customWidth="1"/>
    <col min="11" max="11" width="5.28125" style="0" customWidth="1"/>
    <col min="12" max="12" width="7.00390625" style="0" customWidth="1"/>
    <col min="13" max="13" width="8.140625" style="0" customWidth="1"/>
    <col min="14" max="14" width="9.8515625" style="0" customWidth="1"/>
    <col min="15" max="15" width="4.140625" style="0" customWidth="1"/>
    <col min="16" max="16" width="4.28125" style="0" customWidth="1"/>
    <col min="17" max="17" width="3.421875" style="0" customWidth="1"/>
    <col min="18" max="18" width="6.421875" style="0" customWidth="1"/>
    <col min="19" max="19" width="5.57421875" style="0" customWidth="1"/>
    <col min="20" max="20" width="5.140625" style="0" customWidth="1"/>
    <col min="21" max="21" width="3.421875" style="0" customWidth="1"/>
    <col min="22" max="22" width="3.28125" style="0" customWidth="1"/>
    <col min="23" max="23" width="3.00390625" style="0" customWidth="1"/>
    <col min="24" max="24" width="3.7109375" style="0" customWidth="1"/>
    <col min="25" max="25" width="2.421875" style="0" customWidth="1"/>
    <col min="26" max="26" width="3.140625" style="0" customWidth="1"/>
    <col min="27" max="27" width="3.28125" style="0" customWidth="1"/>
    <col min="28" max="28" width="2.00390625" style="0" customWidth="1"/>
    <col min="29" max="29" width="3.140625" style="0" customWidth="1"/>
    <col min="30" max="30" width="10.00390625" style="0" customWidth="1"/>
    <col min="31" max="31" width="12.140625" style="0" customWidth="1"/>
  </cols>
  <sheetData>
    <row r="1" spans="1:31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">
      <c r="A2" s="4"/>
      <c r="B2" s="4"/>
      <c r="C2" s="4"/>
      <c r="D2" s="79" t="s">
        <v>29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1" ht="18">
      <c r="A3" s="1"/>
      <c r="B3" s="71" t="s">
        <v>30</v>
      </c>
      <c r="C3" s="71"/>
      <c r="D3" s="71"/>
      <c r="E3" s="7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1"/>
      <c r="Y3" s="1"/>
      <c r="Z3" s="1"/>
      <c r="AA3" s="4"/>
      <c r="AB3" s="4"/>
      <c r="AC3" s="4"/>
      <c r="AD3" s="4"/>
      <c r="AE3" s="4"/>
    </row>
    <row r="4" spans="1:31" ht="22.5" customHeight="1">
      <c r="A4" s="4"/>
      <c r="B4" s="80" t="s">
        <v>31</v>
      </c>
      <c r="C4" s="80"/>
      <c r="D4" s="80"/>
      <c r="E4" s="80"/>
      <c r="F4" s="80"/>
      <c r="G4" s="66" t="s">
        <v>33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5" spans="1:31" ht="24.75" customHeight="1" thickBot="1">
      <c r="A5" s="4"/>
      <c r="B5" s="71" t="s">
        <v>23</v>
      </c>
      <c r="C5" s="71"/>
      <c r="D5" s="71"/>
      <c r="E5" s="71"/>
      <c r="F5" s="71"/>
      <c r="G5" s="7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33" customHeight="1" thickBot="1">
      <c r="A6" s="96" t="s">
        <v>0</v>
      </c>
      <c r="B6" s="93" t="s">
        <v>22</v>
      </c>
      <c r="C6" s="100" t="s">
        <v>17</v>
      </c>
      <c r="D6" s="100" t="s">
        <v>18</v>
      </c>
      <c r="E6" s="100" t="s">
        <v>19</v>
      </c>
      <c r="F6" s="101" t="s">
        <v>20</v>
      </c>
      <c r="G6" s="90" t="s">
        <v>21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90"/>
      <c r="T6" s="91"/>
      <c r="U6" s="91"/>
      <c r="V6" s="91"/>
      <c r="W6" s="91"/>
      <c r="X6" s="91"/>
      <c r="Y6" s="91"/>
      <c r="Z6" s="91"/>
      <c r="AA6" s="91"/>
      <c r="AB6" s="91"/>
      <c r="AC6" s="91"/>
      <c r="AD6" s="92"/>
      <c r="AE6" s="67" t="s">
        <v>8</v>
      </c>
    </row>
    <row r="7" spans="1:32" ht="14.25">
      <c r="A7" s="97"/>
      <c r="B7" s="94"/>
      <c r="C7" s="75"/>
      <c r="D7" s="75"/>
      <c r="E7" s="75"/>
      <c r="F7" s="102"/>
      <c r="G7" s="76" t="s">
        <v>11</v>
      </c>
      <c r="H7" s="74" t="s">
        <v>12</v>
      </c>
      <c r="I7" s="63" t="s">
        <v>9</v>
      </c>
      <c r="J7" s="64"/>
      <c r="K7" s="73"/>
      <c r="L7" s="74" t="s">
        <v>14</v>
      </c>
      <c r="M7" s="74" t="s">
        <v>13</v>
      </c>
      <c r="N7" s="74" t="s">
        <v>15</v>
      </c>
      <c r="O7" s="84" t="s">
        <v>4</v>
      </c>
      <c r="P7" s="84" t="s">
        <v>25</v>
      </c>
      <c r="Q7" s="69" t="s">
        <v>6</v>
      </c>
      <c r="R7" s="88" t="s">
        <v>16</v>
      </c>
      <c r="S7" s="104" t="s">
        <v>11</v>
      </c>
      <c r="T7" s="74" t="s">
        <v>12</v>
      </c>
      <c r="U7" s="9" t="s">
        <v>3</v>
      </c>
      <c r="V7" s="10"/>
      <c r="W7" s="11"/>
      <c r="X7" s="74" t="s">
        <v>14</v>
      </c>
      <c r="Y7" s="74" t="s">
        <v>13</v>
      </c>
      <c r="Z7" s="74" t="s">
        <v>15</v>
      </c>
      <c r="AA7" s="84" t="s">
        <v>4</v>
      </c>
      <c r="AB7" s="84" t="s">
        <v>5</v>
      </c>
      <c r="AC7" s="69" t="s">
        <v>6</v>
      </c>
      <c r="AD7" s="88" t="s">
        <v>7</v>
      </c>
      <c r="AE7" s="68"/>
      <c r="AF7" s="2"/>
    </row>
    <row r="8" spans="1:32" ht="92.25" customHeight="1">
      <c r="A8" s="98"/>
      <c r="B8" s="95"/>
      <c r="C8" s="78"/>
      <c r="D8" s="78"/>
      <c r="E8" s="78"/>
      <c r="F8" s="103"/>
      <c r="G8" s="77"/>
      <c r="H8" s="75"/>
      <c r="I8" s="13" t="s">
        <v>1</v>
      </c>
      <c r="J8" s="13" t="s">
        <v>2</v>
      </c>
      <c r="K8" s="14" t="s">
        <v>10</v>
      </c>
      <c r="L8" s="78"/>
      <c r="M8" s="78"/>
      <c r="N8" s="78"/>
      <c r="O8" s="85"/>
      <c r="P8" s="85"/>
      <c r="Q8" s="70"/>
      <c r="R8" s="89"/>
      <c r="S8" s="105"/>
      <c r="T8" s="75"/>
      <c r="U8" s="13" t="s">
        <v>1</v>
      </c>
      <c r="V8" s="13" t="s">
        <v>2</v>
      </c>
      <c r="W8" s="14" t="s">
        <v>10</v>
      </c>
      <c r="X8" s="78"/>
      <c r="Y8" s="75"/>
      <c r="Z8" s="78"/>
      <c r="AA8" s="85"/>
      <c r="AB8" s="85"/>
      <c r="AC8" s="70"/>
      <c r="AD8" s="89"/>
      <c r="AE8" s="68"/>
      <c r="AF8" s="2"/>
    </row>
    <row r="9" spans="1:32" s="3" customFormat="1" ht="23.25" customHeight="1">
      <c r="A9" s="50">
        <v>1</v>
      </c>
      <c r="B9" s="61" t="s">
        <v>40</v>
      </c>
      <c r="C9" s="51">
        <v>40</v>
      </c>
      <c r="D9" s="51">
        <v>38</v>
      </c>
      <c r="E9" s="51">
        <v>2</v>
      </c>
      <c r="F9" s="52"/>
      <c r="G9" s="53">
        <v>38</v>
      </c>
      <c r="H9" s="54">
        <v>3</v>
      </c>
      <c r="I9" s="54">
        <v>22</v>
      </c>
      <c r="J9" s="54">
        <v>16</v>
      </c>
      <c r="K9" s="54"/>
      <c r="L9" s="54">
        <v>16</v>
      </c>
      <c r="M9" s="54"/>
      <c r="N9" s="54">
        <v>-2</v>
      </c>
      <c r="O9" s="54">
        <v>2</v>
      </c>
      <c r="P9" s="54"/>
      <c r="Q9" s="7"/>
      <c r="R9" s="55">
        <f aca="true" t="shared" si="0" ref="R9:R35">SUM(I9,J9,K9,L9,M9,P9,Q9,)</f>
        <v>54</v>
      </c>
      <c r="S9" s="8"/>
      <c r="T9" s="54"/>
      <c r="U9" s="54"/>
      <c r="V9" s="54"/>
      <c r="W9" s="54"/>
      <c r="X9" s="54"/>
      <c r="Y9" s="54"/>
      <c r="Z9" s="54"/>
      <c r="AA9" s="54"/>
      <c r="AB9" s="54"/>
      <c r="AC9" s="7"/>
      <c r="AD9" s="55">
        <f>SUM(U9,V9,W9,X9,Y9,AB9,AC9)</f>
        <v>0</v>
      </c>
      <c r="AE9" s="56">
        <f>SUM(R9,AD9)</f>
        <v>54</v>
      </c>
      <c r="AF9" s="5"/>
    </row>
    <row r="10" spans="1:32" ht="18.75">
      <c r="A10" s="50">
        <v>2</v>
      </c>
      <c r="B10" s="62" t="s">
        <v>41</v>
      </c>
      <c r="C10" s="54"/>
      <c r="D10" s="54"/>
      <c r="E10" s="54"/>
      <c r="F10" s="52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7"/>
      <c r="R10" s="55">
        <f t="shared" si="0"/>
        <v>0</v>
      </c>
      <c r="S10" s="8"/>
      <c r="T10" s="54"/>
      <c r="U10" s="54"/>
      <c r="V10" s="54"/>
      <c r="W10" s="54"/>
      <c r="X10" s="54"/>
      <c r="Y10" s="54"/>
      <c r="Z10" s="54"/>
      <c r="AA10" s="54"/>
      <c r="AB10" s="54"/>
      <c r="AC10" s="7"/>
      <c r="AD10" s="55">
        <f aca="true" t="shared" si="1" ref="AD10:AD35">SUM(U10,V10,W10,X10,Y10,AB10,AC10)</f>
        <v>0</v>
      </c>
      <c r="AE10" s="56">
        <f aca="true" t="shared" si="2" ref="AE10:AE35">SUM(R10,AD10)</f>
        <v>0</v>
      </c>
      <c r="AF10" s="5"/>
    </row>
    <row r="11" spans="1:32" ht="18.75">
      <c r="A11" s="50"/>
      <c r="B11" s="62" t="s">
        <v>43</v>
      </c>
      <c r="C11" s="54">
        <v>40</v>
      </c>
      <c r="D11" s="54">
        <v>38</v>
      </c>
      <c r="E11" s="54">
        <v>1</v>
      </c>
      <c r="F11" s="52"/>
      <c r="G11" s="53">
        <v>38</v>
      </c>
      <c r="H11" s="54">
        <v>4</v>
      </c>
      <c r="I11" s="54">
        <v>36</v>
      </c>
      <c r="J11" s="54">
        <v>2</v>
      </c>
      <c r="K11" s="54"/>
      <c r="L11" s="54">
        <v>2</v>
      </c>
      <c r="M11" s="54"/>
      <c r="N11" s="54">
        <v>10</v>
      </c>
      <c r="O11" s="54">
        <v>2</v>
      </c>
      <c r="P11" s="54"/>
      <c r="Q11" s="7"/>
      <c r="R11" s="55">
        <f t="shared" si="0"/>
        <v>40</v>
      </c>
      <c r="S11" s="8"/>
      <c r="T11" s="54"/>
      <c r="U11" s="54"/>
      <c r="V11" s="54"/>
      <c r="W11" s="54"/>
      <c r="X11" s="54"/>
      <c r="Y11" s="54"/>
      <c r="Z11" s="54"/>
      <c r="AA11" s="54"/>
      <c r="AB11" s="54"/>
      <c r="AC11" s="7"/>
      <c r="AD11" s="55">
        <f t="shared" si="1"/>
        <v>0</v>
      </c>
      <c r="AE11" s="56">
        <f t="shared" si="2"/>
        <v>40</v>
      </c>
      <c r="AF11" s="5"/>
    </row>
    <row r="12" spans="1:32" ht="18.75">
      <c r="A12" s="50">
        <v>3</v>
      </c>
      <c r="B12" s="62" t="s">
        <v>42</v>
      </c>
      <c r="C12" s="54">
        <v>52</v>
      </c>
      <c r="D12" s="54">
        <v>52</v>
      </c>
      <c r="E12" s="54">
        <v>1</v>
      </c>
      <c r="F12" s="52" t="s">
        <v>24</v>
      </c>
      <c r="G12" s="53">
        <v>52</v>
      </c>
      <c r="H12" s="54">
        <v>4</v>
      </c>
      <c r="I12" s="54">
        <v>20</v>
      </c>
      <c r="J12" s="58">
        <v>12</v>
      </c>
      <c r="K12" s="54">
        <v>20</v>
      </c>
      <c r="L12" s="54">
        <v>12</v>
      </c>
      <c r="M12" s="54">
        <v>20</v>
      </c>
      <c r="N12" s="54">
        <v>-4</v>
      </c>
      <c r="O12" s="54">
        <v>0</v>
      </c>
      <c r="P12" s="54">
        <v>36</v>
      </c>
      <c r="Q12" s="7">
        <v>1</v>
      </c>
      <c r="R12" s="55">
        <f t="shared" si="0"/>
        <v>121</v>
      </c>
      <c r="S12" s="8"/>
      <c r="T12" s="54"/>
      <c r="U12" s="54"/>
      <c r="V12" s="54"/>
      <c r="W12" s="54"/>
      <c r="X12" s="54"/>
      <c r="Y12" s="54"/>
      <c r="Z12" s="54"/>
      <c r="AA12" s="54"/>
      <c r="AB12" s="54"/>
      <c r="AC12" s="7"/>
      <c r="AD12" s="55">
        <f t="shared" si="1"/>
        <v>0</v>
      </c>
      <c r="AE12" s="56">
        <f t="shared" si="2"/>
        <v>121</v>
      </c>
      <c r="AF12" s="5"/>
    </row>
    <row r="13" spans="1:32" ht="18.75">
      <c r="A13" s="50">
        <v>4</v>
      </c>
      <c r="B13" s="62" t="s">
        <v>44</v>
      </c>
      <c r="C13" s="54">
        <v>40</v>
      </c>
      <c r="D13" s="54">
        <v>38</v>
      </c>
      <c r="E13" s="54">
        <v>1</v>
      </c>
      <c r="F13" s="52"/>
      <c r="G13" s="53">
        <v>38</v>
      </c>
      <c r="H13" s="54">
        <v>4</v>
      </c>
      <c r="I13" s="54">
        <v>30</v>
      </c>
      <c r="J13" s="54">
        <v>8</v>
      </c>
      <c r="K13" s="54"/>
      <c r="L13" s="54">
        <v>8</v>
      </c>
      <c r="M13" s="54"/>
      <c r="N13" s="54">
        <v>10</v>
      </c>
      <c r="O13" s="54">
        <v>2</v>
      </c>
      <c r="P13" s="54"/>
      <c r="Q13" s="7"/>
      <c r="R13" s="55">
        <f t="shared" si="0"/>
        <v>46</v>
      </c>
      <c r="S13" s="8"/>
      <c r="T13" s="54"/>
      <c r="U13" s="54"/>
      <c r="V13" s="54"/>
      <c r="W13" s="54"/>
      <c r="X13" s="54"/>
      <c r="Y13" s="54"/>
      <c r="Z13" s="54"/>
      <c r="AA13" s="54"/>
      <c r="AB13" s="54"/>
      <c r="AC13" s="7"/>
      <c r="AD13" s="55">
        <f t="shared" si="1"/>
        <v>0</v>
      </c>
      <c r="AE13" s="56">
        <f t="shared" si="2"/>
        <v>46</v>
      </c>
      <c r="AF13" s="5"/>
    </row>
    <row r="14" spans="1:32" ht="18.75">
      <c r="A14" s="50">
        <v>5</v>
      </c>
      <c r="B14" s="62" t="s">
        <v>45</v>
      </c>
      <c r="C14" s="54"/>
      <c r="D14" s="54"/>
      <c r="E14" s="54"/>
      <c r="F14" s="52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7"/>
      <c r="R14" s="55">
        <f t="shared" si="0"/>
        <v>0</v>
      </c>
      <c r="S14" s="8"/>
      <c r="T14" s="54"/>
      <c r="U14" s="54"/>
      <c r="V14" s="54"/>
      <c r="W14" s="54"/>
      <c r="X14" s="54"/>
      <c r="Y14" s="54"/>
      <c r="Z14" s="54"/>
      <c r="AA14" s="54"/>
      <c r="AB14" s="54"/>
      <c r="AC14" s="7"/>
      <c r="AD14" s="55">
        <f t="shared" si="1"/>
        <v>0</v>
      </c>
      <c r="AE14" s="56">
        <f t="shared" si="2"/>
        <v>0</v>
      </c>
      <c r="AF14" s="5"/>
    </row>
    <row r="15" spans="1:32" ht="18.75">
      <c r="A15" s="50"/>
      <c r="B15" s="60" t="s">
        <v>46</v>
      </c>
      <c r="C15" s="54">
        <v>72</v>
      </c>
      <c r="D15" s="54">
        <v>70</v>
      </c>
      <c r="E15" s="54">
        <v>1</v>
      </c>
      <c r="F15" s="52" t="s">
        <v>24</v>
      </c>
      <c r="G15" s="53">
        <v>70</v>
      </c>
      <c r="H15" s="54">
        <v>6</v>
      </c>
      <c r="I15" s="59">
        <v>34</v>
      </c>
      <c r="J15" s="54">
        <v>6</v>
      </c>
      <c r="K15" s="54">
        <v>30</v>
      </c>
      <c r="L15" s="54">
        <v>6</v>
      </c>
      <c r="M15" s="54">
        <v>30</v>
      </c>
      <c r="N15" s="54">
        <v>2</v>
      </c>
      <c r="O15" s="54">
        <v>2</v>
      </c>
      <c r="P15" s="54">
        <v>36</v>
      </c>
      <c r="Q15" s="7">
        <v>1</v>
      </c>
      <c r="R15" s="55">
        <f t="shared" si="0"/>
        <v>143</v>
      </c>
      <c r="S15" s="8"/>
      <c r="T15" s="54"/>
      <c r="U15" s="54"/>
      <c r="V15" s="54"/>
      <c r="W15" s="54"/>
      <c r="X15" s="54"/>
      <c r="Y15" s="54"/>
      <c r="Z15" s="54"/>
      <c r="AA15" s="54"/>
      <c r="AB15" s="54"/>
      <c r="AC15" s="7"/>
      <c r="AD15" s="55">
        <f t="shared" si="1"/>
        <v>0</v>
      </c>
      <c r="AE15" s="56">
        <f t="shared" si="2"/>
        <v>143</v>
      </c>
      <c r="AF15" s="5"/>
    </row>
    <row r="16" spans="1:32" ht="18.75">
      <c r="A16" s="50">
        <v>6</v>
      </c>
      <c r="B16" s="60" t="s">
        <v>47</v>
      </c>
      <c r="C16" s="54">
        <v>100</v>
      </c>
      <c r="D16" s="54">
        <v>98</v>
      </c>
      <c r="E16" s="54">
        <v>1</v>
      </c>
      <c r="F16" s="52"/>
      <c r="G16" s="53">
        <v>98</v>
      </c>
      <c r="H16" s="7">
        <v>8</v>
      </c>
      <c r="I16" s="54">
        <v>0</v>
      </c>
      <c r="J16" s="8">
        <v>98</v>
      </c>
      <c r="K16" s="54"/>
      <c r="L16" s="54">
        <v>98</v>
      </c>
      <c r="M16" s="54"/>
      <c r="N16" s="54">
        <v>-2</v>
      </c>
      <c r="O16" s="54">
        <v>2</v>
      </c>
      <c r="P16" s="54"/>
      <c r="Q16" s="7"/>
      <c r="R16" s="55">
        <f t="shared" si="0"/>
        <v>196</v>
      </c>
      <c r="S16" s="8"/>
      <c r="T16" s="54"/>
      <c r="U16" s="54"/>
      <c r="V16" s="54"/>
      <c r="W16" s="54"/>
      <c r="X16" s="54"/>
      <c r="Y16" s="54"/>
      <c r="Z16" s="54"/>
      <c r="AA16" s="54"/>
      <c r="AB16" s="54"/>
      <c r="AC16" s="7"/>
      <c r="AD16" s="55">
        <f t="shared" si="1"/>
        <v>0</v>
      </c>
      <c r="AE16" s="56">
        <f t="shared" si="2"/>
        <v>196</v>
      </c>
      <c r="AF16" s="5"/>
    </row>
    <row r="17" spans="1:32" ht="18.75">
      <c r="A17" s="50">
        <v>7</v>
      </c>
      <c r="B17" s="62" t="s">
        <v>45</v>
      </c>
      <c r="C17" s="54"/>
      <c r="D17" s="54"/>
      <c r="E17" s="54"/>
      <c r="F17" s="52"/>
      <c r="G17" s="53"/>
      <c r="H17" s="54"/>
      <c r="I17" s="12"/>
      <c r="J17" s="54"/>
      <c r="K17" s="54"/>
      <c r="L17" s="54"/>
      <c r="M17" s="54"/>
      <c r="N17" s="54"/>
      <c r="O17" s="54"/>
      <c r="P17" s="54"/>
      <c r="Q17" s="7"/>
      <c r="R17" s="55">
        <f t="shared" si="0"/>
        <v>0</v>
      </c>
      <c r="S17" s="8"/>
      <c r="T17" s="54"/>
      <c r="U17" s="54"/>
      <c r="V17" s="54"/>
      <c r="W17" s="54"/>
      <c r="X17" s="54"/>
      <c r="Y17" s="54"/>
      <c r="Z17" s="54"/>
      <c r="AA17" s="54"/>
      <c r="AB17" s="54"/>
      <c r="AC17" s="7"/>
      <c r="AD17" s="55">
        <f t="shared" si="1"/>
        <v>0</v>
      </c>
      <c r="AE17" s="56">
        <f t="shared" si="2"/>
        <v>0</v>
      </c>
      <c r="AF17" s="5"/>
    </row>
    <row r="18" spans="1:32" ht="18.75">
      <c r="A18" s="50"/>
      <c r="B18" s="62" t="s">
        <v>48</v>
      </c>
      <c r="C18" s="54">
        <v>52</v>
      </c>
      <c r="D18" s="54">
        <v>50</v>
      </c>
      <c r="E18" s="54">
        <v>1</v>
      </c>
      <c r="F18" s="52"/>
      <c r="G18" s="53">
        <v>50</v>
      </c>
      <c r="H18" s="54">
        <v>4</v>
      </c>
      <c r="I18" s="54">
        <v>44</v>
      </c>
      <c r="J18" s="54">
        <v>6</v>
      </c>
      <c r="K18" s="54"/>
      <c r="L18" s="54">
        <v>6</v>
      </c>
      <c r="M18" s="54"/>
      <c r="N18" s="54">
        <v>-2</v>
      </c>
      <c r="O18" s="54">
        <v>2</v>
      </c>
      <c r="P18" s="54"/>
      <c r="Q18" s="7"/>
      <c r="R18" s="55">
        <f t="shared" si="0"/>
        <v>56</v>
      </c>
      <c r="S18" s="8"/>
      <c r="T18" s="54"/>
      <c r="U18" s="54"/>
      <c r="V18" s="54"/>
      <c r="W18" s="54"/>
      <c r="X18" s="54"/>
      <c r="Y18" s="54"/>
      <c r="Z18" s="54"/>
      <c r="AA18" s="54"/>
      <c r="AB18" s="54"/>
      <c r="AC18" s="7"/>
      <c r="AD18" s="55">
        <f t="shared" si="1"/>
        <v>0</v>
      </c>
      <c r="AE18" s="56">
        <f t="shared" si="2"/>
        <v>56</v>
      </c>
      <c r="AF18" s="5"/>
    </row>
    <row r="19" spans="1:32" ht="18.75">
      <c r="A19" s="50">
        <v>8</v>
      </c>
      <c r="B19" s="62" t="s">
        <v>49</v>
      </c>
      <c r="C19" s="54">
        <v>36</v>
      </c>
      <c r="D19" s="54">
        <v>34</v>
      </c>
      <c r="E19" s="54"/>
      <c r="F19" s="52"/>
      <c r="G19" s="53">
        <v>34</v>
      </c>
      <c r="H19" s="54">
        <v>3</v>
      </c>
      <c r="I19" s="54"/>
      <c r="J19" s="54">
        <v>34</v>
      </c>
      <c r="K19" s="54"/>
      <c r="L19" s="54">
        <v>34</v>
      </c>
      <c r="M19" s="54"/>
      <c r="N19" s="54">
        <v>2</v>
      </c>
      <c r="O19" s="54">
        <v>2</v>
      </c>
      <c r="P19" s="54"/>
      <c r="Q19" s="7"/>
      <c r="R19" s="55">
        <f t="shared" si="0"/>
        <v>68</v>
      </c>
      <c r="S19" s="8"/>
      <c r="T19" s="54"/>
      <c r="U19" s="54"/>
      <c r="V19" s="54"/>
      <c r="W19" s="54"/>
      <c r="X19" s="54"/>
      <c r="Y19" s="54"/>
      <c r="Z19" s="54"/>
      <c r="AA19" s="54"/>
      <c r="AB19" s="54"/>
      <c r="AC19" s="7"/>
      <c r="AD19" s="55">
        <f t="shared" si="1"/>
        <v>0</v>
      </c>
      <c r="AE19" s="56">
        <f t="shared" si="2"/>
        <v>68</v>
      </c>
      <c r="AF19" s="5"/>
    </row>
    <row r="20" spans="1:32" ht="18.75">
      <c r="A20" s="50">
        <v>9</v>
      </c>
      <c r="B20" s="57" t="s">
        <v>26</v>
      </c>
      <c r="C20" s="54"/>
      <c r="D20" s="54"/>
      <c r="E20" s="54"/>
      <c r="F20" s="52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7"/>
      <c r="R20" s="55">
        <f t="shared" si="0"/>
        <v>0</v>
      </c>
      <c r="S20" s="8"/>
      <c r="T20" s="54"/>
      <c r="U20" s="54"/>
      <c r="V20" s="54"/>
      <c r="W20" s="54"/>
      <c r="X20" s="54"/>
      <c r="Y20" s="54"/>
      <c r="Z20" s="54"/>
      <c r="AA20" s="54"/>
      <c r="AB20" s="54"/>
      <c r="AC20" s="7"/>
      <c r="AD20" s="55">
        <f t="shared" si="1"/>
        <v>0</v>
      </c>
      <c r="AE20" s="56">
        <f t="shared" si="2"/>
        <v>0</v>
      </c>
      <c r="AF20" s="5"/>
    </row>
    <row r="21" spans="1:32" ht="18.75">
      <c r="A21" s="50"/>
      <c r="B21" s="57" t="s">
        <v>27</v>
      </c>
      <c r="C21" s="63" t="s">
        <v>28</v>
      </c>
      <c r="D21" s="64"/>
      <c r="E21" s="64"/>
      <c r="F21" s="65"/>
      <c r="G21" s="53"/>
      <c r="H21" s="54"/>
      <c r="I21" s="54">
        <v>120</v>
      </c>
      <c r="J21" s="54"/>
      <c r="K21" s="54"/>
      <c r="L21" s="54"/>
      <c r="M21" s="54"/>
      <c r="N21" s="54"/>
      <c r="O21" s="54"/>
      <c r="P21" s="54"/>
      <c r="Q21" s="7"/>
      <c r="R21" s="55">
        <f t="shared" si="0"/>
        <v>120</v>
      </c>
      <c r="S21" s="8"/>
      <c r="T21" s="54"/>
      <c r="U21" s="54"/>
      <c r="V21" s="54"/>
      <c r="W21" s="54"/>
      <c r="X21" s="54"/>
      <c r="Y21" s="54"/>
      <c r="Z21" s="54"/>
      <c r="AA21" s="54"/>
      <c r="AB21" s="54"/>
      <c r="AC21" s="7"/>
      <c r="AD21" s="55">
        <f t="shared" si="1"/>
        <v>0</v>
      </c>
      <c r="AE21" s="56">
        <f t="shared" si="2"/>
        <v>120</v>
      </c>
      <c r="AF21" s="5"/>
    </row>
    <row r="22" spans="1:32" ht="18.75">
      <c r="A22" s="50"/>
      <c r="B22" s="57"/>
      <c r="C22" s="54"/>
      <c r="D22" s="54"/>
      <c r="E22" s="54"/>
      <c r="F22" s="52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7"/>
      <c r="R22" s="55">
        <f>SUM(I22,J22,K22,L22,M22,P22,Q22,)</f>
        <v>0</v>
      </c>
      <c r="S22" s="8"/>
      <c r="T22" s="54"/>
      <c r="U22" s="54"/>
      <c r="V22" s="54"/>
      <c r="W22" s="54"/>
      <c r="X22" s="54"/>
      <c r="Y22" s="54"/>
      <c r="Z22" s="54"/>
      <c r="AA22" s="54"/>
      <c r="AB22" s="54"/>
      <c r="AC22" s="7"/>
      <c r="AD22" s="55">
        <f t="shared" si="1"/>
        <v>0</v>
      </c>
      <c r="AE22" s="56">
        <f t="shared" si="2"/>
        <v>0</v>
      </c>
      <c r="AF22" s="5"/>
    </row>
    <row r="23" spans="1:32" ht="18.75">
      <c r="A23" s="50"/>
      <c r="B23" s="57"/>
      <c r="C23" s="54"/>
      <c r="D23" s="54"/>
      <c r="E23" s="54"/>
      <c r="F23" s="52"/>
      <c r="G23" s="53"/>
      <c r="H23" s="54"/>
      <c r="I23" s="54"/>
      <c r="J23" s="54"/>
      <c r="K23" s="54"/>
      <c r="L23" s="54"/>
      <c r="M23" s="54"/>
      <c r="N23" s="54"/>
      <c r="O23" s="54"/>
      <c r="P23" s="54"/>
      <c r="Q23" s="7"/>
      <c r="R23" s="55">
        <f>SUM(I23,J23,K23,L23,M23,P23,Q23,)</f>
        <v>0</v>
      </c>
      <c r="S23" s="8"/>
      <c r="T23" s="54"/>
      <c r="U23" s="54"/>
      <c r="V23" s="54"/>
      <c r="W23" s="54"/>
      <c r="X23" s="54"/>
      <c r="Y23" s="54"/>
      <c r="Z23" s="54"/>
      <c r="AA23" s="54"/>
      <c r="AB23" s="54"/>
      <c r="AC23" s="7"/>
      <c r="AD23" s="55">
        <f t="shared" si="1"/>
        <v>0</v>
      </c>
      <c r="AE23" s="56">
        <f t="shared" si="2"/>
        <v>0</v>
      </c>
      <c r="AF23" s="5"/>
    </row>
    <row r="24" spans="1:32" ht="18.75">
      <c r="A24" s="50"/>
      <c r="B24" s="57"/>
      <c r="C24" s="54"/>
      <c r="D24" s="54"/>
      <c r="E24" s="54"/>
      <c r="F24" s="52"/>
      <c r="G24" s="53"/>
      <c r="H24" s="54"/>
      <c r="I24" s="54"/>
      <c r="J24" s="54"/>
      <c r="K24" s="54"/>
      <c r="L24" s="54"/>
      <c r="M24" s="54"/>
      <c r="N24" s="54"/>
      <c r="O24" s="54"/>
      <c r="P24" s="54"/>
      <c r="Q24" s="7"/>
      <c r="R24" s="55">
        <f t="shared" si="0"/>
        <v>0</v>
      </c>
      <c r="S24" s="8"/>
      <c r="T24" s="54"/>
      <c r="U24" s="54"/>
      <c r="V24" s="54"/>
      <c r="W24" s="54"/>
      <c r="X24" s="54"/>
      <c r="Y24" s="54"/>
      <c r="Z24" s="54"/>
      <c r="AA24" s="54"/>
      <c r="AB24" s="54"/>
      <c r="AC24" s="7"/>
      <c r="AD24" s="55">
        <f t="shared" si="1"/>
        <v>0</v>
      </c>
      <c r="AE24" s="56">
        <f t="shared" si="2"/>
        <v>0</v>
      </c>
      <c r="AF24" s="5"/>
    </row>
    <row r="25" spans="1:32" ht="18.75">
      <c r="A25" s="50"/>
      <c r="B25" s="57"/>
      <c r="C25" s="54"/>
      <c r="D25" s="54"/>
      <c r="E25" s="54"/>
      <c r="F25" s="52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7"/>
      <c r="R25" s="55">
        <f t="shared" si="0"/>
        <v>0</v>
      </c>
      <c r="S25" s="8"/>
      <c r="T25" s="54"/>
      <c r="U25" s="54"/>
      <c r="V25" s="54"/>
      <c r="W25" s="54"/>
      <c r="X25" s="54"/>
      <c r="Y25" s="54"/>
      <c r="Z25" s="54"/>
      <c r="AA25" s="54"/>
      <c r="AB25" s="54"/>
      <c r="AC25" s="7"/>
      <c r="AD25" s="55">
        <f t="shared" si="1"/>
        <v>0</v>
      </c>
      <c r="AE25" s="56">
        <f t="shared" si="2"/>
        <v>0</v>
      </c>
      <c r="AF25" s="5"/>
    </row>
    <row r="26" spans="1:32" ht="18.75">
      <c r="A26" s="50"/>
      <c r="B26" s="57"/>
      <c r="C26" s="54"/>
      <c r="D26" s="54"/>
      <c r="E26" s="54"/>
      <c r="F26" s="52"/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7"/>
      <c r="R26" s="55">
        <f t="shared" si="0"/>
        <v>0</v>
      </c>
      <c r="S26" s="8"/>
      <c r="T26" s="54"/>
      <c r="U26" s="54"/>
      <c r="V26" s="54"/>
      <c r="W26" s="54"/>
      <c r="X26" s="54"/>
      <c r="Y26" s="54"/>
      <c r="Z26" s="54"/>
      <c r="AA26" s="54"/>
      <c r="AB26" s="54"/>
      <c r="AC26" s="7"/>
      <c r="AD26" s="55">
        <f t="shared" si="1"/>
        <v>0</v>
      </c>
      <c r="AE26" s="56">
        <f t="shared" si="2"/>
        <v>0</v>
      </c>
      <c r="AF26" s="5"/>
    </row>
    <row r="27" spans="1:32" ht="18.75">
      <c r="A27" s="50"/>
      <c r="B27" s="57"/>
      <c r="C27" s="54"/>
      <c r="D27" s="54"/>
      <c r="E27" s="54"/>
      <c r="F27" s="52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7"/>
      <c r="R27" s="55">
        <f t="shared" si="0"/>
        <v>0</v>
      </c>
      <c r="S27" s="8"/>
      <c r="T27" s="54"/>
      <c r="U27" s="54"/>
      <c r="V27" s="54"/>
      <c r="W27" s="54"/>
      <c r="X27" s="54"/>
      <c r="Y27" s="54"/>
      <c r="Z27" s="54"/>
      <c r="AA27" s="54"/>
      <c r="AB27" s="54"/>
      <c r="AC27" s="7"/>
      <c r="AD27" s="55">
        <f t="shared" si="1"/>
        <v>0</v>
      </c>
      <c r="AE27" s="56">
        <f t="shared" si="2"/>
        <v>0</v>
      </c>
      <c r="AF27" s="5"/>
    </row>
    <row r="28" spans="1:32" ht="18.75">
      <c r="A28" s="50"/>
      <c r="B28" s="57"/>
      <c r="C28" s="54"/>
      <c r="D28" s="54"/>
      <c r="E28" s="54"/>
      <c r="F28" s="52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7"/>
      <c r="R28" s="55">
        <f t="shared" si="0"/>
        <v>0</v>
      </c>
      <c r="S28" s="8"/>
      <c r="T28" s="54"/>
      <c r="U28" s="54"/>
      <c r="V28" s="54"/>
      <c r="W28" s="54"/>
      <c r="X28" s="54"/>
      <c r="Y28" s="54"/>
      <c r="Z28" s="54"/>
      <c r="AA28" s="54"/>
      <c r="AB28" s="54"/>
      <c r="AC28" s="7"/>
      <c r="AD28" s="55">
        <f t="shared" si="1"/>
        <v>0</v>
      </c>
      <c r="AE28" s="56">
        <f t="shared" si="2"/>
        <v>0</v>
      </c>
      <c r="AF28" s="5"/>
    </row>
    <row r="29" spans="1:32" s="42" customFormat="1" ht="15">
      <c r="A29" s="33"/>
      <c r="B29" s="34"/>
      <c r="C29" s="35"/>
      <c r="D29" s="35"/>
      <c r="E29" s="35"/>
      <c r="F29" s="36"/>
      <c r="G29" s="38"/>
      <c r="H29" s="35"/>
      <c r="I29" s="35"/>
      <c r="J29" s="35"/>
      <c r="K29" s="35"/>
      <c r="L29" s="35"/>
      <c r="M29" s="35"/>
      <c r="N29" s="81" t="s">
        <v>34</v>
      </c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7"/>
      <c r="AC29" s="37"/>
      <c r="AD29" s="39">
        <v>364</v>
      </c>
      <c r="AE29" s="40">
        <f>SUM(N29,AD29)</f>
        <v>364</v>
      </c>
      <c r="AF29" s="41"/>
    </row>
    <row r="30" spans="1:32" s="42" customFormat="1" ht="15">
      <c r="A30" s="43"/>
      <c r="B30" s="44"/>
      <c r="C30" s="45"/>
      <c r="D30" s="45"/>
      <c r="E30" s="45"/>
      <c r="F30" s="46"/>
      <c r="G30" s="47"/>
      <c r="H30" s="45"/>
      <c r="I30" s="45"/>
      <c r="J30" s="45"/>
      <c r="K30" s="45"/>
      <c r="L30" s="45"/>
      <c r="M30" s="45"/>
      <c r="N30" s="81" t="s">
        <v>35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3"/>
      <c r="AC30" s="48"/>
      <c r="AD30" s="49">
        <v>28</v>
      </c>
      <c r="AE30" s="40">
        <f>SUM(N30,AD30)</f>
        <v>28</v>
      </c>
      <c r="AF30" s="41"/>
    </row>
    <row r="31" spans="1:32" s="42" customFormat="1" ht="15">
      <c r="A31" s="43"/>
      <c r="B31" s="44"/>
      <c r="C31" s="45"/>
      <c r="D31" s="45"/>
      <c r="E31" s="45"/>
      <c r="F31" s="46"/>
      <c r="G31" s="47"/>
      <c r="H31" s="45"/>
      <c r="I31" s="45"/>
      <c r="J31" s="45"/>
      <c r="K31" s="45"/>
      <c r="L31" s="45"/>
      <c r="M31" s="45"/>
      <c r="N31" s="81" t="s">
        <v>36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3"/>
      <c r="AC31" s="48"/>
      <c r="AD31" s="49">
        <v>56</v>
      </c>
      <c r="AE31" s="40">
        <f t="shared" si="2"/>
        <v>56</v>
      </c>
      <c r="AF31" s="41"/>
    </row>
    <row r="32" spans="1:32" s="42" customFormat="1" ht="15">
      <c r="A32" s="43"/>
      <c r="B32" s="44"/>
      <c r="C32" s="45"/>
      <c r="D32" s="45"/>
      <c r="E32" s="45"/>
      <c r="F32" s="46"/>
      <c r="G32" s="47"/>
      <c r="H32" s="45"/>
      <c r="I32" s="45"/>
      <c r="J32" s="45"/>
      <c r="K32" s="45"/>
      <c r="L32" s="45"/>
      <c r="M32" s="45"/>
      <c r="N32" s="81" t="s">
        <v>39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3"/>
      <c r="AC32" s="48"/>
      <c r="AD32" s="49">
        <v>28</v>
      </c>
      <c r="AE32" s="40">
        <f t="shared" si="2"/>
        <v>28</v>
      </c>
      <c r="AF32" s="41"/>
    </row>
    <row r="33" spans="1:32" s="42" customFormat="1" ht="15">
      <c r="A33" s="43"/>
      <c r="B33" s="44"/>
      <c r="C33" s="45"/>
      <c r="D33" s="45"/>
      <c r="E33" s="45"/>
      <c r="F33" s="46"/>
      <c r="G33" s="47"/>
      <c r="H33" s="45"/>
      <c r="I33" s="45"/>
      <c r="J33" s="45"/>
      <c r="K33" s="45"/>
      <c r="L33" s="45"/>
      <c r="M33" s="45"/>
      <c r="N33" s="81" t="s">
        <v>37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3"/>
      <c r="AC33" s="48"/>
      <c r="AD33" s="49">
        <v>112</v>
      </c>
      <c r="AE33" s="40">
        <f t="shared" si="2"/>
        <v>112</v>
      </c>
      <c r="AF33" s="41"/>
    </row>
    <row r="34" spans="1:32" s="42" customFormat="1" ht="18" customHeight="1">
      <c r="A34" s="43"/>
      <c r="B34" s="44"/>
      <c r="C34" s="45"/>
      <c r="D34" s="45"/>
      <c r="E34" s="45"/>
      <c r="F34" s="46"/>
      <c r="G34" s="47"/>
      <c r="H34" s="45"/>
      <c r="I34" s="45"/>
      <c r="J34" s="45"/>
      <c r="K34" s="45"/>
      <c r="L34" s="45"/>
      <c r="M34" s="45"/>
      <c r="N34" s="81" t="s">
        <v>38</v>
      </c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48"/>
      <c r="AD34" s="49">
        <v>112</v>
      </c>
      <c r="AE34" s="40">
        <f t="shared" si="2"/>
        <v>112</v>
      </c>
      <c r="AF34" s="41"/>
    </row>
    <row r="35" spans="1:32" ht="20.25" thickBot="1">
      <c r="A35" s="16"/>
      <c r="B35" s="17"/>
      <c r="C35" s="15"/>
      <c r="D35" s="15"/>
      <c r="E35" s="15"/>
      <c r="F35" s="18"/>
      <c r="G35" s="19"/>
      <c r="H35" s="15"/>
      <c r="I35" s="15"/>
      <c r="J35" s="15"/>
      <c r="K35" s="15"/>
      <c r="L35" s="15"/>
      <c r="M35" s="15"/>
      <c r="N35" s="15"/>
      <c r="O35" s="15"/>
      <c r="P35" s="15"/>
      <c r="Q35" s="20"/>
      <c r="R35" s="21">
        <f t="shared" si="0"/>
        <v>0</v>
      </c>
      <c r="S35" s="22"/>
      <c r="T35" s="15"/>
      <c r="U35" s="15"/>
      <c r="V35" s="15"/>
      <c r="W35" s="15"/>
      <c r="X35" s="15"/>
      <c r="Y35" s="15"/>
      <c r="Z35" s="15"/>
      <c r="AA35" s="15"/>
      <c r="AB35" s="15"/>
      <c r="AC35" s="20"/>
      <c r="AD35" s="21">
        <f t="shared" si="1"/>
        <v>0</v>
      </c>
      <c r="AE35" s="23">
        <f t="shared" si="2"/>
        <v>0</v>
      </c>
      <c r="AF35" s="5"/>
    </row>
    <row r="36" spans="1:32" ht="20.25" thickBot="1">
      <c r="A36" s="24"/>
      <c r="B36" s="25"/>
      <c r="C36" s="26">
        <f>SUM(C9:C35)</f>
        <v>432</v>
      </c>
      <c r="D36" s="26">
        <f>SUM(D9:D35)</f>
        <v>418</v>
      </c>
      <c r="E36" s="26">
        <f>SUM(E9:E35)</f>
        <v>8</v>
      </c>
      <c r="F36" s="26"/>
      <c r="G36" s="26">
        <f aca="true" t="shared" si="3" ref="G36:AE36">SUM(G9:G35)</f>
        <v>418</v>
      </c>
      <c r="H36" s="26">
        <f t="shared" si="3"/>
        <v>36</v>
      </c>
      <c r="I36" s="26">
        <f t="shared" si="3"/>
        <v>306</v>
      </c>
      <c r="J36" s="26">
        <f t="shared" si="3"/>
        <v>182</v>
      </c>
      <c r="K36" s="26">
        <f t="shared" si="3"/>
        <v>50</v>
      </c>
      <c r="L36" s="26">
        <f t="shared" si="3"/>
        <v>182</v>
      </c>
      <c r="M36" s="26">
        <f t="shared" si="3"/>
        <v>50</v>
      </c>
      <c r="N36" s="26">
        <f t="shared" si="3"/>
        <v>14</v>
      </c>
      <c r="O36" s="26">
        <f t="shared" si="3"/>
        <v>14</v>
      </c>
      <c r="P36" s="26">
        <f t="shared" si="3"/>
        <v>72</v>
      </c>
      <c r="Q36" s="27">
        <f t="shared" si="3"/>
        <v>2</v>
      </c>
      <c r="R36" s="28">
        <f t="shared" si="3"/>
        <v>844</v>
      </c>
      <c r="S36" s="29">
        <f t="shared" si="3"/>
        <v>0</v>
      </c>
      <c r="T36" s="26">
        <f t="shared" si="3"/>
        <v>0</v>
      </c>
      <c r="U36" s="26">
        <f t="shared" si="3"/>
        <v>0</v>
      </c>
      <c r="V36" s="26">
        <f t="shared" si="3"/>
        <v>0</v>
      </c>
      <c r="W36" s="26">
        <f t="shared" si="3"/>
        <v>0</v>
      </c>
      <c r="X36" s="26">
        <f t="shared" si="3"/>
        <v>0</v>
      </c>
      <c r="Y36" s="26">
        <f t="shared" si="3"/>
        <v>0</v>
      </c>
      <c r="Z36" s="26">
        <f t="shared" si="3"/>
        <v>0</v>
      </c>
      <c r="AA36" s="26">
        <f t="shared" si="3"/>
        <v>0</v>
      </c>
      <c r="AB36" s="26">
        <f t="shared" si="3"/>
        <v>0</v>
      </c>
      <c r="AC36" s="27">
        <f t="shared" si="3"/>
        <v>0</v>
      </c>
      <c r="AD36" s="28">
        <f t="shared" si="3"/>
        <v>700</v>
      </c>
      <c r="AE36" s="30">
        <f t="shared" si="3"/>
        <v>1544</v>
      </c>
      <c r="AF36" s="5"/>
    </row>
    <row r="37" spans="1:32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2"/>
    </row>
    <row r="38" s="31" customFormat="1" ht="15">
      <c r="AF38" s="32"/>
    </row>
    <row r="39" spans="2:32" s="4" customFormat="1" ht="18.75">
      <c r="B39" s="99" t="s">
        <v>32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1"/>
      <c r="AF39" s="1"/>
    </row>
  </sheetData>
  <sheetProtection/>
  <mergeCells count="41">
    <mergeCell ref="O7:O8"/>
    <mergeCell ref="S6:AD6"/>
    <mergeCell ref="B6:B8"/>
    <mergeCell ref="A6:A8"/>
    <mergeCell ref="B39:AD39"/>
    <mergeCell ref="C6:C8"/>
    <mergeCell ref="D6:D8"/>
    <mergeCell ref="E6:E8"/>
    <mergeCell ref="F6:F8"/>
    <mergeCell ref="S7:S8"/>
    <mergeCell ref="L7:L8"/>
    <mergeCell ref="N32:AB32"/>
    <mergeCell ref="N33:AB33"/>
    <mergeCell ref="N34:AB34"/>
    <mergeCell ref="AB7:AB8"/>
    <mergeCell ref="N29:AB29"/>
    <mergeCell ref="N30:AB30"/>
    <mergeCell ref="P7:P8"/>
    <mergeCell ref="AA7:AA8"/>
    <mergeCell ref="R7:R8"/>
    <mergeCell ref="X7:X8"/>
    <mergeCell ref="D2:AE2"/>
    <mergeCell ref="B3:E3"/>
    <mergeCell ref="B4:F4"/>
    <mergeCell ref="N7:N8"/>
    <mergeCell ref="T7:T8"/>
    <mergeCell ref="N31:AB31"/>
    <mergeCell ref="AD7:AD8"/>
    <mergeCell ref="G6:R6"/>
    <mergeCell ref="M7:M8"/>
    <mergeCell ref="AC7:AC8"/>
    <mergeCell ref="C21:F21"/>
    <mergeCell ref="G4:AE4"/>
    <mergeCell ref="AE6:AE8"/>
    <mergeCell ref="Q7:Q8"/>
    <mergeCell ref="B5:G5"/>
    <mergeCell ref="I7:K7"/>
    <mergeCell ref="H7:H8"/>
    <mergeCell ref="G7:G8"/>
    <mergeCell ref="Z7:Z8"/>
    <mergeCell ref="Y7:Y8"/>
  </mergeCells>
  <printOptions horizontalCentered="1" verticalCentered="1"/>
  <pageMargins left="0.35433070866141736" right="0.2362204724409449" top="0.35433070866141736" bottom="0.2755905511811024" header="0" footer="0"/>
  <pageSetup horizontalDpi="360" verticalDpi="360" orientation="landscape" pageOrder="overThenDown" paperSize="8" scale="90" r:id="rId1"/>
  <colBreaks count="1" manualBreakCount="1">
    <brk id="3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2010-06-01T11:37:08Z</cp:lastPrinted>
  <dcterms:created xsi:type="dcterms:W3CDTF">2005-03-22T19:24:55Z</dcterms:created>
  <dcterms:modified xsi:type="dcterms:W3CDTF">2010-06-01T11:37:53Z</dcterms:modified>
  <cp:category/>
  <cp:version/>
  <cp:contentType/>
  <cp:contentStatus/>
</cp:coreProperties>
</file>