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9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<sst xmlns="http://schemas.openxmlformats.org/spreadsheetml/2006/main" count="82" uniqueCount="68">
  <si>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</si>
  <si>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</si>
  <si>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</si>
  <si>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</si>
  <si>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</si>
  <si>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</si>
  <si>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</si>
  <si>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</si>
  <si>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</si>
  <si>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</si>
  <si>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</si>
  <si>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</si>
  <si>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</si>
  <si>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</si>
  <si>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</si>
  <si>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</si>
  <si>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</si>
  <si>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</si>
  <si>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</si>
  <si>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</si>
  <si>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</si>
  <si>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ИКР</t>
  </si>
  <si>
    <t>-</t>
  </si>
  <si>
    <t xml:space="preserve"> </t>
  </si>
  <si>
    <t>ПРАКТИКА--ПО ХИМИЧЕСКОМУ АНАЛИЗУ СЫРЕВЫХ МАТЕРИАЛОВ-108 часов-ЯНВАРЬ-ФЕВРАЛЬ, ОЗНАКОМИТЕЛЬНАЯ-72 ЧАСА-МАЙ М-Ц.</t>
  </si>
  <si>
    <t>ДИСЦИПЛИНЫ</t>
  </si>
  <si>
    <t>____________________Р.Б. РЕВКОВСКИЙ</t>
  </si>
  <si>
    <t>Уч. Практ. По хим.анализу</t>
  </si>
  <si>
    <t>Ознакомительная практика</t>
  </si>
  <si>
    <t>3 НЕДЕЛИ</t>
  </si>
  <si>
    <t>2 НЕДЕЛИ</t>
  </si>
  <si>
    <t>4-Й СЕМЕСТР--16   НЕДЕЛЬ</t>
  </si>
  <si>
    <t>УТВЕРЖДАЮ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</si>
  <si>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       (Типовой план - РБ ст №14 Д/тип от 25.05.2004)</t>
    </r>
  </si>
  <si>
    <t xml:space="preserve">   </t>
  </si>
  <si>
    <t>3-Й СЕМЕСТР- 18,5 НЕДЕЛЬ</t>
  </si>
  <si>
    <t>Белорусская литература</t>
  </si>
  <si>
    <t>Русская литература</t>
  </si>
  <si>
    <t>Астрономия</t>
  </si>
  <si>
    <t>Защита населения и террит.</t>
  </si>
  <si>
    <t>от чрезвычайных ситуаций</t>
  </si>
  <si>
    <t>Инженерная графика</t>
  </si>
  <si>
    <t>Основы технической</t>
  </si>
  <si>
    <t>механики</t>
  </si>
  <si>
    <t>Электротехника с основами</t>
  </si>
  <si>
    <t>электроники</t>
  </si>
  <si>
    <t>Стандартизация и качество</t>
  </si>
  <si>
    <t>продукции</t>
  </si>
  <si>
    <t>Аналитическая химия</t>
  </si>
  <si>
    <t>Физическая и коллоидная</t>
  </si>
  <si>
    <t>химия</t>
  </si>
  <si>
    <t>Деловая документация</t>
  </si>
  <si>
    <t>Технология СиТНМиИ</t>
  </si>
  <si>
    <t xml:space="preserve">    </t>
  </si>
  <si>
    <t>Теплотехника и теплотехни-</t>
  </si>
  <si>
    <t>ческое оборудование</t>
  </si>
  <si>
    <t>16.</t>
  </si>
  <si>
    <t>Физическая химия тугоплавких</t>
  </si>
  <si>
    <t>неметал. И силикатных матер.</t>
  </si>
  <si>
    <t>Физическая культура и</t>
  </si>
  <si>
    <t>здоровье</t>
  </si>
  <si>
    <t>ОСГН</t>
  </si>
  <si>
    <t>Иностранный язык</t>
  </si>
  <si>
    <t>17.</t>
  </si>
  <si>
    <t>Директор  УО БГКПСМ</t>
  </si>
  <si>
    <t>ЗАМЕСТИТЕЛЬ ДИРЕКТОРА УО БГКПСМ__________06  МАЯ  2010г._________________________________Е.А.ИЛЬКЕВИЧ</t>
  </si>
  <si>
    <r>
      <t xml:space="preserve">Г Р У П П А        ТСиТНМиИ-2 (403),           Специальность 2--48 01 31,         </t>
    </r>
    <r>
      <rPr>
        <sz val="14"/>
        <rFont val="Arial"/>
        <family val="0"/>
      </rPr>
      <t>Количество учащихся--27,     БЮДЖЕТ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</si>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</sst>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i/>
      <sz val="8"/>
      <name val="Arial Black"/>
      <family val="2"/>
    </font>
    <font>
      <sz val="8"/>
      <name val="Arial Black"/>
      <family val="2"/>
    </font>
    <font>
      <sz val="12"/>
      <name val="Arial"/>
      <family val="0"/>
    </font>
    <font>
      <sz val="11"/>
      <name val="Arial"/>
      <family val="0"/>
    </font>
    <font>
      <sz val="11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textRotation="90" wrapText="1"/>
    </xf>
    <xf numFmtId="0" fontId="11" fillId="0" borderId="11" xfId="0" applyFont="1" applyBorder="1" applyAlignment="1">
      <alignment textRotation="90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 horizontal="left" indent="1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1" fillId="0" borderId="14" xfId="0" applyFont="1" applyBorder="1" applyAlignment="1">
      <alignment/>
    </xf>
    <xf numFmtId="16" fontId="12" fillId="0" borderId="1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textRotation="90"/>
    </xf>
    <xf numFmtId="0" fontId="10" fillId="0" borderId="27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8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/>
    </xf>
    <xf numFmtId="0" fontId="11" fillId="0" borderId="29" xfId="0" applyFont="1" applyBorder="1" applyAlignment="1">
      <alignment horizontal="center" textRotation="90"/>
    </xf>
    <xf numFmtId="0" fontId="11" fillId="0" borderId="30" xfId="0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textRotation="90" wrapText="1"/>
    </xf>
    <xf numFmtId="0" fontId="11" fillId="0" borderId="29" xfId="0" applyFont="1" applyBorder="1" applyAlignment="1">
      <alignment horizontal="center" textRotation="90" wrapText="1"/>
    </xf>
    <xf numFmtId="0" fontId="11" fillId="0" borderId="32" xfId="0" applyFont="1" applyBorder="1" applyAlignment="1">
      <alignment horizontal="center" textRotation="90" wrapText="1"/>
    </xf>
    <xf numFmtId="0" fontId="11" fillId="0" borderId="33" xfId="0" applyFont="1" applyBorder="1" applyAlignment="1">
      <alignment horizontal="center" textRotation="90" wrapText="1"/>
    </xf>
    <xf numFmtId="0" fontId="7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38" xfId="0" applyFont="1" applyBorder="1" applyAlignment="1">
      <alignment horizontal="center" textRotation="90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42" xfId="0" applyFont="1" applyBorder="1" applyAlignment="1">
      <alignment horizontal="center" textRotation="90"/>
    </xf>
    <xf numFmtId="0" fontId="11" fillId="0" borderId="43" xfId="0" applyFont="1" applyBorder="1" applyAlignment="1">
      <alignment horizontal="center" textRotation="90"/>
    </xf>
    <xf numFmtId="0" fontId="11" fillId="0" borderId="44" xfId="0" applyFont="1" applyBorder="1" applyAlignment="1">
      <alignment horizontal="center" textRotation="90"/>
    </xf>
    <xf numFmtId="0" fontId="11" fillId="0" borderId="45" xfId="0" applyFont="1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view="pageBreakPreview" zoomScale="70" zoomScaleNormal="70" zoomScaleSheetLayoutView="70" zoomScalePageLayoutView="0" workbookViewId="0" topLeftCell="A1">
      <selection activeCell="D33" sqref="D33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7.57421875" style="0" customWidth="1"/>
    <col min="4" max="4" width="7.28125" style="0" customWidth="1"/>
    <col min="5" max="5" width="5.140625" style="0" customWidth="1"/>
    <col min="6" max="6" width="3.7109375" style="0" customWidth="1"/>
    <col min="7" max="7" width="5.8515625" style="0" customWidth="1"/>
    <col min="8" max="8" width="4.57421875" style="0" customWidth="1"/>
    <col min="9" max="9" width="5.8515625" style="0" customWidth="1"/>
    <col min="10" max="10" width="8.00390625" style="0" customWidth="1"/>
    <col min="11" max="11" width="2.8515625" style="0" customWidth="1"/>
    <col min="12" max="12" width="6.421875" style="0" customWidth="1"/>
    <col min="13" max="13" width="4.00390625" style="0" customWidth="1"/>
    <col min="14" max="14" width="11.421875" style="0" customWidth="1"/>
    <col min="15" max="15" width="4.710937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8.00390625" style="0" customWidth="1"/>
    <col min="20" max="20" width="5.00390625" style="0" customWidth="1"/>
    <col min="21" max="21" width="6.28125" style="0" customWidth="1"/>
    <col min="22" max="22" width="8.00390625" style="0" customWidth="1"/>
    <col min="23" max="23" width="3.57421875" style="0" customWidth="1"/>
    <col min="24" max="24" width="5.7109375" style="0" customWidth="1"/>
    <col min="25" max="25" width="3.28125" style="0" customWidth="1"/>
    <col min="26" max="26" width="11.140625" style="0" customWidth="1"/>
    <col min="27" max="27" width="4.28125" style="0" customWidth="1"/>
    <col min="28" max="28" width="5.00390625" style="0" customWidth="1"/>
    <col min="29" max="29" width="2.57421875" style="0" customWidth="1"/>
    <col min="30" max="30" width="7.57421875" style="0" customWidth="1"/>
    <col min="31" max="31" width="7.28125" style="0" customWidth="1"/>
  </cols>
  <sheetData>
    <row r="1" spans="1:31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">
      <c r="A2" s="3"/>
      <c r="B2" s="3"/>
      <c r="C2" s="40" t="s">
        <v>33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8">
      <c r="A3" s="1"/>
      <c r="B3" s="41" t="s">
        <v>32</v>
      </c>
      <c r="C3" s="41"/>
      <c r="D3" s="41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3"/>
      <c r="V3" s="3"/>
      <c r="W3" s="3"/>
      <c r="X3" s="1"/>
      <c r="Y3" s="1"/>
      <c r="Z3" s="1"/>
      <c r="AA3" s="3"/>
      <c r="AB3" s="3"/>
      <c r="AC3" s="3"/>
      <c r="AD3" s="3"/>
      <c r="AE3" s="3"/>
    </row>
    <row r="4" spans="1:31" ht="22.5" customHeight="1">
      <c r="A4" s="3"/>
      <c r="B4" s="42" t="s">
        <v>64</v>
      </c>
      <c r="C4" s="42"/>
      <c r="D4" s="42"/>
      <c r="E4" s="42"/>
      <c r="F4" s="42"/>
      <c r="G4" s="44" t="s">
        <v>66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24.75" customHeight="1" thickBot="1">
      <c r="A5" s="3"/>
      <c r="B5" s="41" t="s">
        <v>26</v>
      </c>
      <c r="C5" s="41"/>
      <c r="D5" s="41"/>
      <c r="E5" s="41"/>
      <c r="F5" s="41"/>
      <c r="G5" s="43"/>
      <c r="H5" s="45" t="s">
        <v>34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ht="33" customHeight="1" thickBot="1">
      <c r="A6" s="61" t="s">
        <v>0</v>
      </c>
      <c r="B6" s="58" t="s">
        <v>25</v>
      </c>
      <c r="C6" s="72" t="s">
        <v>17</v>
      </c>
      <c r="D6" s="72" t="s">
        <v>18</v>
      </c>
      <c r="E6" s="72" t="s">
        <v>19</v>
      </c>
      <c r="F6" s="73" t="s">
        <v>20</v>
      </c>
      <c r="G6" s="66" t="s">
        <v>35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  <c r="S6" s="66" t="s">
        <v>31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38" t="s">
        <v>8</v>
      </c>
    </row>
    <row r="7" spans="1:32" ht="15">
      <c r="A7" s="62"/>
      <c r="B7" s="59"/>
      <c r="C7" s="55"/>
      <c r="D7" s="55"/>
      <c r="E7" s="55"/>
      <c r="F7" s="74"/>
      <c r="G7" s="76" t="s">
        <v>11</v>
      </c>
      <c r="H7" s="49" t="s">
        <v>12</v>
      </c>
      <c r="I7" s="46" t="s">
        <v>9</v>
      </c>
      <c r="J7" s="47"/>
      <c r="K7" s="48"/>
      <c r="L7" s="49" t="s">
        <v>14</v>
      </c>
      <c r="M7" s="49" t="s">
        <v>13</v>
      </c>
      <c r="N7" s="49" t="s">
        <v>15</v>
      </c>
      <c r="O7" s="51" t="s">
        <v>4</v>
      </c>
      <c r="P7" s="51" t="s">
        <v>5</v>
      </c>
      <c r="Q7" s="53" t="s">
        <v>6</v>
      </c>
      <c r="R7" s="64" t="s">
        <v>16</v>
      </c>
      <c r="S7" s="56" t="s">
        <v>11</v>
      </c>
      <c r="T7" s="49" t="s">
        <v>12</v>
      </c>
      <c r="U7" s="8" t="s">
        <v>3</v>
      </c>
      <c r="V7" s="9"/>
      <c r="W7" s="10"/>
      <c r="X7" s="49" t="s">
        <v>14</v>
      </c>
      <c r="Y7" s="49" t="s">
        <v>13</v>
      </c>
      <c r="Z7" s="49" t="s">
        <v>15</v>
      </c>
      <c r="AA7" s="51" t="s">
        <v>4</v>
      </c>
      <c r="AB7" s="51" t="s">
        <v>5</v>
      </c>
      <c r="AC7" s="53" t="s">
        <v>6</v>
      </c>
      <c r="AD7" s="64" t="s">
        <v>7</v>
      </c>
      <c r="AE7" s="39"/>
      <c r="AF7" s="2"/>
    </row>
    <row r="8" spans="1:32" ht="108" customHeight="1">
      <c r="A8" s="63"/>
      <c r="B8" s="60"/>
      <c r="C8" s="50"/>
      <c r="D8" s="50"/>
      <c r="E8" s="50"/>
      <c r="F8" s="75"/>
      <c r="G8" s="77"/>
      <c r="H8" s="55"/>
      <c r="I8" s="6" t="s">
        <v>1</v>
      </c>
      <c r="J8" s="6" t="s">
        <v>2</v>
      </c>
      <c r="K8" s="7" t="s">
        <v>10</v>
      </c>
      <c r="L8" s="50"/>
      <c r="M8" s="50"/>
      <c r="N8" s="50"/>
      <c r="O8" s="52"/>
      <c r="P8" s="52"/>
      <c r="Q8" s="54"/>
      <c r="R8" s="65"/>
      <c r="S8" s="57"/>
      <c r="T8" s="55"/>
      <c r="U8" s="6" t="s">
        <v>1</v>
      </c>
      <c r="V8" s="6" t="s">
        <v>2</v>
      </c>
      <c r="W8" s="7" t="s">
        <v>10</v>
      </c>
      <c r="X8" s="50"/>
      <c r="Y8" s="55"/>
      <c r="Z8" s="50"/>
      <c r="AA8" s="52"/>
      <c r="AB8" s="52"/>
      <c r="AC8" s="54"/>
      <c r="AD8" s="65"/>
      <c r="AE8" s="39"/>
      <c r="AF8" s="2"/>
    </row>
    <row r="9" spans="1:32" ht="24.75" customHeight="1">
      <c r="A9" s="11">
        <v>1</v>
      </c>
      <c r="B9" s="31" t="s">
        <v>36</v>
      </c>
      <c r="C9" s="33">
        <v>40</v>
      </c>
      <c r="D9" s="12">
        <v>40</v>
      </c>
      <c r="E9" s="12">
        <v>1</v>
      </c>
      <c r="F9" s="13"/>
      <c r="G9" s="14">
        <v>40</v>
      </c>
      <c r="H9" s="12">
        <v>2</v>
      </c>
      <c r="I9" s="12">
        <v>40</v>
      </c>
      <c r="J9" s="12"/>
      <c r="K9" s="12"/>
      <c r="L9" s="12"/>
      <c r="M9" s="12"/>
      <c r="N9" s="12">
        <v>-3</v>
      </c>
      <c r="O9" s="12"/>
      <c r="P9" s="12"/>
      <c r="Q9" s="15"/>
      <c r="R9" s="16">
        <f aca="true" t="shared" si="0" ref="R9:R35">SUM(I9,J9,K9,L9,M9,P9,Q9,)</f>
        <v>40</v>
      </c>
      <c r="S9" s="17"/>
      <c r="T9" s="12"/>
      <c r="U9" s="12"/>
      <c r="V9" s="12"/>
      <c r="W9" s="12"/>
      <c r="X9" s="12"/>
      <c r="Y9" s="12"/>
      <c r="Z9" s="12"/>
      <c r="AA9" s="12"/>
      <c r="AB9" s="12"/>
      <c r="AC9" s="15"/>
      <c r="AD9" s="16">
        <f aca="true" t="shared" si="1" ref="AD9:AD35">SUM(U9,V9,W9,X9,Y9,AB9,AC9)</f>
        <v>0</v>
      </c>
      <c r="AE9" s="18">
        <f aca="true" t="shared" si="2" ref="AE9:AE35">SUM(R9,AD9)</f>
        <v>40</v>
      </c>
      <c r="AF9" s="4"/>
    </row>
    <row r="10" spans="1:32" ht="18.75">
      <c r="A10" s="11">
        <v>2</v>
      </c>
      <c r="B10" s="36" t="s">
        <v>37</v>
      </c>
      <c r="C10" s="33">
        <v>40</v>
      </c>
      <c r="D10" s="12">
        <v>40</v>
      </c>
      <c r="E10" s="12">
        <v>1</v>
      </c>
      <c r="F10" s="13"/>
      <c r="G10" s="14">
        <v>40</v>
      </c>
      <c r="H10" s="12">
        <v>2</v>
      </c>
      <c r="I10" s="12">
        <v>40</v>
      </c>
      <c r="J10" s="19"/>
      <c r="K10" s="12"/>
      <c r="L10" s="12"/>
      <c r="M10" s="12"/>
      <c r="N10" s="12">
        <v>-3</v>
      </c>
      <c r="O10" s="12"/>
      <c r="P10" s="12"/>
      <c r="Q10" s="15"/>
      <c r="R10" s="16">
        <f t="shared" si="0"/>
        <v>40</v>
      </c>
      <c r="S10" s="17"/>
      <c r="T10" s="12"/>
      <c r="U10" s="12"/>
      <c r="V10" s="12"/>
      <c r="W10" s="12"/>
      <c r="X10" s="12"/>
      <c r="Y10" s="12"/>
      <c r="Z10" s="12"/>
      <c r="AA10" s="12"/>
      <c r="AB10" s="12"/>
      <c r="AC10" s="15"/>
      <c r="AD10" s="16">
        <f t="shared" si="1"/>
        <v>0</v>
      </c>
      <c r="AE10" s="18">
        <f t="shared" si="2"/>
        <v>40</v>
      </c>
      <c r="AF10" s="4"/>
    </row>
    <row r="11" spans="1:32" ht="18.75">
      <c r="A11" s="11">
        <v>3</v>
      </c>
      <c r="B11" s="36" t="s">
        <v>38</v>
      </c>
      <c r="C11" s="33">
        <v>28</v>
      </c>
      <c r="D11" s="12">
        <v>28</v>
      </c>
      <c r="E11" s="12" t="s">
        <v>21</v>
      </c>
      <c r="F11" s="13"/>
      <c r="G11" s="14">
        <v>28</v>
      </c>
      <c r="H11" s="12">
        <v>2</v>
      </c>
      <c r="I11" s="12">
        <v>25</v>
      </c>
      <c r="J11" s="19">
        <v>3</v>
      </c>
      <c r="K11" s="12"/>
      <c r="L11" s="12"/>
      <c r="M11" s="12"/>
      <c r="N11" s="12">
        <v>9</v>
      </c>
      <c r="O11" s="12"/>
      <c r="P11" s="12"/>
      <c r="Q11" s="15"/>
      <c r="R11" s="16">
        <f t="shared" si="0"/>
        <v>28</v>
      </c>
      <c r="S11" s="17"/>
      <c r="T11" s="12"/>
      <c r="U11" s="12"/>
      <c r="V11" s="12"/>
      <c r="W11" s="12"/>
      <c r="X11" s="12"/>
      <c r="Y11" s="12"/>
      <c r="Z11" s="12"/>
      <c r="AA11" s="12"/>
      <c r="AB11" s="12"/>
      <c r="AC11" s="15"/>
      <c r="AD11" s="16">
        <f t="shared" si="1"/>
        <v>0</v>
      </c>
      <c r="AE11" s="18">
        <f t="shared" si="2"/>
        <v>28</v>
      </c>
      <c r="AF11" s="4"/>
    </row>
    <row r="12" spans="1:32" ht="18.75">
      <c r="A12" s="11">
        <v>4</v>
      </c>
      <c r="B12" s="36" t="s">
        <v>62</v>
      </c>
      <c r="C12" s="12">
        <v>54</v>
      </c>
      <c r="D12" s="12">
        <v>54</v>
      </c>
      <c r="E12" s="12">
        <v>1</v>
      </c>
      <c r="F12" s="13"/>
      <c r="G12" s="14">
        <v>54</v>
      </c>
      <c r="H12" s="12">
        <v>3</v>
      </c>
      <c r="I12" s="12"/>
      <c r="J12" s="12">
        <v>54</v>
      </c>
      <c r="K12" s="12"/>
      <c r="L12" s="12">
        <v>54</v>
      </c>
      <c r="M12" s="12"/>
      <c r="N12" s="37"/>
      <c r="O12" s="12"/>
      <c r="P12" s="12"/>
      <c r="Q12" s="15"/>
      <c r="R12" s="16">
        <f t="shared" si="0"/>
        <v>108</v>
      </c>
      <c r="S12" s="17"/>
      <c r="T12" s="12"/>
      <c r="U12" s="12"/>
      <c r="V12" s="12"/>
      <c r="W12" s="12"/>
      <c r="X12" s="12"/>
      <c r="Y12" s="12"/>
      <c r="Z12" s="12"/>
      <c r="AA12" s="12"/>
      <c r="AB12" s="12"/>
      <c r="AC12" s="15"/>
      <c r="AD12" s="16">
        <f t="shared" si="1"/>
        <v>0</v>
      </c>
      <c r="AE12" s="18">
        <f t="shared" si="2"/>
        <v>108</v>
      </c>
      <c r="AF12" s="4"/>
    </row>
    <row r="13" spans="1:32" ht="18.75">
      <c r="A13" s="11">
        <v>5</v>
      </c>
      <c r="B13" s="36" t="s">
        <v>61</v>
      </c>
      <c r="C13" s="33">
        <v>70</v>
      </c>
      <c r="D13" s="12">
        <v>70</v>
      </c>
      <c r="E13" s="12">
        <v>2</v>
      </c>
      <c r="F13" s="13"/>
      <c r="G13" s="14">
        <v>36</v>
      </c>
      <c r="H13" s="12">
        <v>2</v>
      </c>
      <c r="I13" s="12">
        <v>36</v>
      </c>
      <c r="J13" s="12"/>
      <c r="K13" s="12"/>
      <c r="L13" s="12"/>
      <c r="M13" s="12"/>
      <c r="N13" s="30">
        <v>1</v>
      </c>
      <c r="O13" s="12"/>
      <c r="P13" s="12"/>
      <c r="Q13" s="15"/>
      <c r="R13" s="16">
        <f t="shared" si="0"/>
        <v>36</v>
      </c>
      <c r="S13" s="17">
        <v>34</v>
      </c>
      <c r="T13" s="12">
        <v>2</v>
      </c>
      <c r="U13" s="12">
        <v>34</v>
      </c>
      <c r="V13" s="12"/>
      <c r="W13" s="12"/>
      <c r="X13" s="12"/>
      <c r="Y13" s="12"/>
      <c r="Z13" s="12">
        <v>-2</v>
      </c>
      <c r="AA13" s="12"/>
      <c r="AB13" s="12"/>
      <c r="AC13" s="15"/>
      <c r="AD13" s="16">
        <f t="shared" si="1"/>
        <v>34</v>
      </c>
      <c r="AE13" s="18">
        <f t="shared" si="2"/>
        <v>70</v>
      </c>
      <c r="AF13" s="4"/>
    </row>
    <row r="14" spans="1:32" ht="18.75">
      <c r="A14" s="11">
        <v>6</v>
      </c>
      <c r="B14" s="36" t="s">
        <v>39</v>
      </c>
      <c r="C14" s="12">
        <v>22</v>
      </c>
      <c r="D14" s="12">
        <v>22</v>
      </c>
      <c r="E14" s="12" t="s">
        <v>21</v>
      </c>
      <c r="F14" s="13"/>
      <c r="G14" s="14">
        <v>22</v>
      </c>
      <c r="H14" s="12">
        <v>1</v>
      </c>
      <c r="I14" s="20">
        <v>20</v>
      </c>
      <c r="J14" s="12">
        <v>2</v>
      </c>
      <c r="K14" s="12"/>
      <c r="L14" s="12">
        <v>2</v>
      </c>
      <c r="M14" s="12"/>
      <c r="N14" s="12">
        <v>-4</v>
      </c>
      <c r="O14" s="12">
        <v>0</v>
      </c>
      <c r="P14" s="12"/>
      <c r="Q14" s="15"/>
      <c r="R14" s="16">
        <f t="shared" si="0"/>
        <v>24</v>
      </c>
      <c r="S14" s="17" t="s">
        <v>22</v>
      </c>
      <c r="T14" s="12"/>
      <c r="U14" s="12"/>
      <c r="V14" s="12"/>
      <c r="W14" s="12"/>
      <c r="X14" s="12"/>
      <c r="Y14" s="12"/>
      <c r="Z14" s="12"/>
      <c r="AA14" s="12"/>
      <c r="AB14" s="12"/>
      <c r="AC14" s="15"/>
      <c r="AD14" s="16">
        <f t="shared" si="1"/>
        <v>0</v>
      </c>
      <c r="AE14" s="18">
        <f t="shared" si="2"/>
        <v>24</v>
      </c>
      <c r="AF14" s="4"/>
    </row>
    <row r="15" spans="1:32" ht="18.75">
      <c r="A15" s="11"/>
      <c r="B15" s="36" t="s">
        <v>40</v>
      </c>
      <c r="C15" s="12"/>
      <c r="D15" s="12"/>
      <c r="E15" s="12"/>
      <c r="F15" s="13"/>
      <c r="G15" s="14"/>
      <c r="H15" s="12"/>
      <c r="I15" s="20"/>
      <c r="J15" s="12"/>
      <c r="K15" s="12"/>
      <c r="L15" s="12"/>
      <c r="M15" s="12"/>
      <c r="N15" s="12"/>
      <c r="O15" s="12"/>
      <c r="P15" s="12"/>
      <c r="Q15" s="15"/>
      <c r="R15" s="16"/>
      <c r="S15" s="17"/>
      <c r="T15" s="12"/>
      <c r="U15" s="12"/>
      <c r="V15" s="12"/>
      <c r="W15" s="12"/>
      <c r="X15" s="12"/>
      <c r="Y15" s="12"/>
      <c r="Z15" s="12"/>
      <c r="AA15" s="12"/>
      <c r="AB15" s="12"/>
      <c r="AC15" s="15"/>
      <c r="AD15" s="16"/>
      <c r="AE15" s="18"/>
      <c r="AF15" s="4"/>
    </row>
    <row r="16" spans="1:32" ht="18.75">
      <c r="A16" s="11">
        <v>7</v>
      </c>
      <c r="B16" s="36" t="s">
        <v>41</v>
      </c>
      <c r="C16" s="12">
        <v>102</v>
      </c>
      <c r="D16" s="33">
        <v>102</v>
      </c>
      <c r="E16" s="12">
        <v>2</v>
      </c>
      <c r="F16" s="13"/>
      <c r="G16" s="14">
        <v>38</v>
      </c>
      <c r="H16" s="12">
        <v>2</v>
      </c>
      <c r="I16" s="12"/>
      <c r="J16" s="33">
        <v>38</v>
      </c>
      <c r="K16" s="12"/>
      <c r="L16" s="12">
        <v>38</v>
      </c>
      <c r="M16" s="12"/>
      <c r="N16" s="12">
        <v>-1</v>
      </c>
      <c r="O16" s="12"/>
      <c r="P16" s="12"/>
      <c r="Q16" s="15"/>
      <c r="R16" s="16">
        <f t="shared" si="0"/>
        <v>76</v>
      </c>
      <c r="S16" s="17">
        <v>64</v>
      </c>
      <c r="T16" s="12">
        <v>4</v>
      </c>
      <c r="U16" s="12"/>
      <c r="V16" s="33">
        <v>64</v>
      </c>
      <c r="W16" s="12"/>
      <c r="X16" s="12">
        <v>64</v>
      </c>
      <c r="Y16" s="12"/>
      <c r="Z16" s="12">
        <v>2</v>
      </c>
      <c r="AA16" s="12"/>
      <c r="AB16" s="12"/>
      <c r="AC16" s="15"/>
      <c r="AD16" s="16">
        <f t="shared" si="1"/>
        <v>128</v>
      </c>
      <c r="AE16" s="18">
        <f t="shared" si="2"/>
        <v>204</v>
      </c>
      <c r="AF16" s="4"/>
    </row>
    <row r="17" spans="1:32" ht="18.75">
      <c r="A17" s="11">
        <v>8</v>
      </c>
      <c r="B17" s="36" t="s">
        <v>42</v>
      </c>
      <c r="C17" s="12"/>
      <c r="D17" s="12"/>
      <c r="E17" s="12"/>
      <c r="F17" s="13"/>
      <c r="G17" s="14"/>
      <c r="H17" s="12"/>
      <c r="I17" s="12"/>
      <c r="J17" s="12"/>
      <c r="K17" s="12"/>
      <c r="L17" s="12"/>
      <c r="M17" s="12"/>
      <c r="N17" s="12"/>
      <c r="O17" s="12"/>
      <c r="P17" s="12"/>
      <c r="Q17" s="15"/>
      <c r="R17" s="16">
        <f t="shared" si="0"/>
        <v>0</v>
      </c>
      <c r="S17" s="17"/>
      <c r="T17" s="12"/>
      <c r="U17" s="12"/>
      <c r="V17" s="12"/>
      <c r="W17" s="12"/>
      <c r="X17" s="12"/>
      <c r="Y17" s="12"/>
      <c r="Z17" s="12"/>
      <c r="AA17" s="12"/>
      <c r="AB17" s="12"/>
      <c r="AC17" s="15"/>
      <c r="AD17" s="16">
        <f t="shared" si="1"/>
        <v>0</v>
      </c>
      <c r="AE17" s="18">
        <f t="shared" si="2"/>
        <v>0</v>
      </c>
      <c r="AF17" s="4"/>
    </row>
    <row r="18" spans="1:32" ht="18.75">
      <c r="A18" s="11"/>
      <c r="B18" s="36" t="s">
        <v>43</v>
      </c>
      <c r="C18" s="12">
        <v>68</v>
      </c>
      <c r="D18" s="33">
        <v>68</v>
      </c>
      <c r="E18" s="12">
        <v>2</v>
      </c>
      <c r="F18" s="13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5"/>
      <c r="R18" s="16">
        <f t="shared" si="0"/>
        <v>0</v>
      </c>
      <c r="S18" s="17">
        <v>68</v>
      </c>
      <c r="T18" s="12">
        <v>4</v>
      </c>
      <c r="U18" s="12">
        <v>56</v>
      </c>
      <c r="V18" s="12">
        <v>12</v>
      </c>
      <c r="W18" s="12"/>
      <c r="X18" s="12">
        <v>12</v>
      </c>
      <c r="Y18" s="12"/>
      <c r="Z18" s="12">
        <v>0</v>
      </c>
      <c r="AA18" s="12"/>
      <c r="AB18" s="12"/>
      <c r="AC18" s="15"/>
      <c r="AD18" s="16">
        <f t="shared" si="1"/>
        <v>80</v>
      </c>
      <c r="AE18" s="18">
        <f t="shared" si="2"/>
        <v>80</v>
      </c>
      <c r="AF18" s="4"/>
    </row>
    <row r="19" spans="1:32" ht="18.75">
      <c r="A19" s="11">
        <v>9</v>
      </c>
      <c r="B19" s="36" t="s">
        <v>44</v>
      </c>
      <c r="C19" s="12"/>
      <c r="D19" s="12"/>
      <c r="E19" s="12"/>
      <c r="F19" s="13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5"/>
      <c r="R19" s="16">
        <f t="shared" si="0"/>
        <v>0</v>
      </c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5"/>
      <c r="AD19" s="16">
        <f t="shared" si="1"/>
        <v>0</v>
      </c>
      <c r="AE19" s="18">
        <f t="shared" si="2"/>
        <v>0</v>
      </c>
      <c r="AF19" s="4"/>
    </row>
    <row r="20" spans="1:32" ht="18.75">
      <c r="A20" s="11"/>
      <c r="B20" s="36" t="s">
        <v>45</v>
      </c>
      <c r="C20" s="12">
        <v>102</v>
      </c>
      <c r="D20" s="33">
        <v>102</v>
      </c>
      <c r="E20" s="12">
        <v>2</v>
      </c>
      <c r="F20" s="13">
        <v>4</v>
      </c>
      <c r="G20" s="14">
        <v>38</v>
      </c>
      <c r="H20" s="12">
        <v>2</v>
      </c>
      <c r="I20" s="12">
        <v>26</v>
      </c>
      <c r="J20" s="12">
        <v>12</v>
      </c>
      <c r="K20" s="12"/>
      <c r="L20" s="12">
        <v>12</v>
      </c>
      <c r="M20" s="12"/>
      <c r="N20" s="12">
        <v>-1</v>
      </c>
      <c r="O20" s="12"/>
      <c r="P20" s="12"/>
      <c r="Q20" s="15"/>
      <c r="R20" s="16">
        <f t="shared" si="0"/>
        <v>50</v>
      </c>
      <c r="S20" s="17">
        <v>64</v>
      </c>
      <c r="T20" s="12">
        <v>4</v>
      </c>
      <c r="U20" s="12">
        <v>42</v>
      </c>
      <c r="V20" s="12">
        <v>22</v>
      </c>
      <c r="W20" s="12"/>
      <c r="X20" s="12">
        <v>22</v>
      </c>
      <c r="Y20" s="12"/>
      <c r="Z20" s="12">
        <v>2</v>
      </c>
      <c r="AA20" s="12"/>
      <c r="AB20" s="12">
        <v>9</v>
      </c>
      <c r="AC20" s="15">
        <v>1</v>
      </c>
      <c r="AD20" s="16">
        <f t="shared" si="1"/>
        <v>96</v>
      </c>
      <c r="AE20" s="18">
        <f t="shared" si="2"/>
        <v>146</v>
      </c>
      <c r="AF20" s="4"/>
    </row>
    <row r="21" spans="1:32" ht="18.75">
      <c r="A21" s="11">
        <v>10</v>
      </c>
      <c r="B21" s="36" t="s">
        <v>46</v>
      </c>
      <c r="C21" s="12"/>
      <c r="D21" s="12"/>
      <c r="E21" s="12"/>
      <c r="F21" s="13"/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5"/>
      <c r="R21" s="16">
        <f t="shared" si="0"/>
        <v>0</v>
      </c>
      <c r="S21" s="17"/>
      <c r="T21" s="12"/>
      <c r="U21" s="12"/>
      <c r="V21" s="12"/>
      <c r="W21" s="12"/>
      <c r="X21" s="12"/>
      <c r="Y21" s="12"/>
      <c r="Z21" s="12"/>
      <c r="AA21" s="12"/>
      <c r="AB21" s="12"/>
      <c r="AC21" s="15"/>
      <c r="AD21" s="16">
        <f t="shared" si="1"/>
        <v>0</v>
      </c>
      <c r="AE21" s="18">
        <f t="shared" si="2"/>
        <v>0</v>
      </c>
      <c r="AF21" s="4"/>
    </row>
    <row r="22" spans="1:32" ht="18.75">
      <c r="A22" s="11"/>
      <c r="B22" s="36" t="s">
        <v>47</v>
      </c>
      <c r="C22" s="12">
        <v>44</v>
      </c>
      <c r="D22" s="33">
        <v>44</v>
      </c>
      <c r="E22" s="33">
        <v>1</v>
      </c>
      <c r="F22" s="13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5"/>
      <c r="R22" s="16">
        <f t="shared" si="0"/>
        <v>0</v>
      </c>
      <c r="S22" s="17">
        <v>44</v>
      </c>
      <c r="T22" s="12">
        <v>3</v>
      </c>
      <c r="U22" s="12">
        <v>34</v>
      </c>
      <c r="V22" s="12">
        <v>10</v>
      </c>
      <c r="W22" s="12"/>
      <c r="X22" s="12">
        <v>10</v>
      </c>
      <c r="Y22" s="12"/>
      <c r="Z22" s="12"/>
      <c r="AA22" s="12"/>
      <c r="AB22" s="12"/>
      <c r="AC22" s="15"/>
      <c r="AD22" s="16">
        <f t="shared" si="1"/>
        <v>54</v>
      </c>
      <c r="AE22" s="18">
        <f t="shared" si="2"/>
        <v>54</v>
      </c>
      <c r="AF22" s="4"/>
    </row>
    <row r="23" spans="1:32" ht="18.75">
      <c r="A23" s="11">
        <v>11</v>
      </c>
      <c r="B23" s="36" t="s">
        <v>48</v>
      </c>
      <c r="C23" s="12">
        <v>58</v>
      </c>
      <c r="D23" s="33">
        <v>58</v>
      </c>
      <c r="E23" s="33">
        <v>1</v>
      </c>
      <c r="F23" s="13"/>
      <c r="G23" s="14">
        <v>58</v>
      </c>
      <c r="H23" s="12">
        <v>3</v>
      </c>
      <c r="I23" s="12">
        <v>2</v>
      </c>
      <c r="J23" s="12">
        <v>56</v>
      </c>
      <c r="K23" s="12"/>
      <c r="L23" s="12">
        <v>56</v>
      </c>
      <c r="M23" s="12"/>
      <c r="N23" s="12">
        <v>-3</v>
      </c>
      <c r="O23" s="12"/>
      <c r="P23" s="12"/>
      <c r="Q23" s="15"/>
      <c r="R23" s="16">
        <f t="shared" si="0"/>
        <v>114</v>
      </c>
      <c r="S23" s="17"/>
      <c r="T23" s="12"/>
      <c r="U23" s="12"/>
      <c r="V23" s="12"/>
      <c r="W23" s="12"/>
      <c r="X23" s="12"/>
      <c r="Y23" s="12"/>
      <c r="Z23" s="12"/>
      <c r="AA23" s="12"/>
      <c r="AB23" s="12"/>
      <c r="AC23" s="15"/>
      <c r="AD23" s="16">
        <f t="shared" si="1"/>
        <v>0</v>
      </c>
      <c r="AE23" s="18">
        <f t="shared" si="2"/>
        <v>114</v>
      </c>
      <c r="AF23" s="4"/>
    </row>
    <row r="24" spans="1:32" ht="18.75">
      <c r="A24" s="11">
        <v>12</v>
      </c>
      <c r="B24" s="36" t="s">
        <v>49</v>
      </c>
      <c r="C24" s="12"/>
      <c r="D24" s="12"/>
      <c r="E24" s="12"/>
      <c r="F24" s="13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5"/>
      <c r="R24" s="16">
        <f t="shared" si="0"/>
        <v>0</v>
      </c>
      <c r="S24" s="17"/>
      <c r="T24" s="12"/>
      <c r="U24" s="12"/>
      <c r="V24" s="12"/>
      <c r="W24" s="12"/>
      <c r="X24" s="12"/>
      <c r="Y24" s="12"/>
      <c r="Z24" s="12"/>
      <c r="AA24" s="12"/>
      <c r="AB24" s="12"/>
      <c r="AC24" s="15"/>
      <c r="AD24" s="16">
        <f t="shared" si="1"/>
        <v>0</v>
      </c>
      <c r="AE24" s="18">
        <f t="shared" si="2"/>
        <v>0</v>
      </c>
      <c r="AF24" s="4"/>
    </row>
    <row r="25" spans="1:32" ht="18.75">
      <c r="A25" s="11"/>
      <c r="B25" s="36" t="s">
        <v>50</v>
      </c>
      <c r="C25" s="12">
        <v>136</v>
      </c>
      <c r="D25" s="33">
        <v>136</v>
      </c>
      <c r="E25" s="12">
        <v>2</v>
      </c>
      <c r="F25" s="13">
        <v>4</v>
      </c>
      <c r="G25" s="14">
        <v>36</v>
      </c>
      <c r="H25" s="12">
        <v>2</v>
      </c>
      <c r="I25" s="12">
        <v>28</v>
      </c>
      <c r="J25" s="12">
        <v>8</v>
      </c>
      <c r="K25" s="12"/>
      <c r="L25" s="12">
        <v>8</v>
      </c>
      <c r="M25" s="12"/>
      <c r="N25" s="12">
        <v>1</v>
      </c>
      <c r="O25" s="12"/>
      <c r="P25" s="12"/>
      <c r="Q25" s="15"/>
      <c r="R25" s="16">
        <f t="shared" si="0"/>
        <v>44</v>
      </c>
      <c r="S25" s="17">
        <v>100</v>
      </c>
      <c r="T25" s="12">
        <v>6</v>
      </c>
      <c r="U25" s="12">
        <v>76</v>
      </c>
      <c r="V25" s="12">
        <v>24</v>
      </c>
      <c r="W25" s="12"/>
      <c r="X25" s="12">
        <v>24</v>
      </c>
      <c r="Y25" s="12"/>
      <c r="Z25" s="12">
        <v>0</v>
      </c>
      <c r="AA25" s="12"/>
      <c r="AB25" s="12">
        <v>9</v>
      </c>
      <c r="AC25" s="15">
        <v>1</v>
      </c>
      <c r="AD25" s="16">
        <f t="shared" si="1"/>
        <v>134</v>
      </c>
      <c r="AE25" s="18">
        <f t="shared" si="2"/>
        <v>178</v>
      </c>
      <c r="AF25" s="4"/>
    </row>
    <row r="26" spans="1:32" ht="18.75">
      <c r="A26" s="11">
        <v>13</v>
      </c>
      <c r="B26" s="36" t="s">
        <v>51</v>
      </c>
      <c r="C26" s="12">
        <v>20</v>
      </c>
      <c r="D26" s="12">
        <v>20</v>
      </c>
      <c r="E26" s="33" t="s">
        <v>21</v>
      </c>
      <c r="F26" s="13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5"/>
      <c r="R26" s="16">
        <f t="shared" si="0"/>
        <v>0</v>
      </c>
      <c r="S26" s="17">
        <v>20</v>
      </c>
      <c r="T26" s="12">
        <v>1</v>
      </c>
      <c r="U26" s="12">
        <v>10</v>
      </c>
      <c r="V26" s="12">
        <v>10</v>
      </c>
      <c r="W26" s="12"/>
      <c r="X26" s="12">
        <v>10</v>
      </c>
      <c r="Y26" s="12"/>
      <c r="Z26" s="12">
        <v>-4</v>
      </c>
      <c r="AA26" s="12"/>
      <c r="AB26" s="12"/>
      <c r="AC26" s="15"/>
      <c r="AD26" s="16">
        <f t="shared" si="1"/>
        <v>30</v>
      </c>
      <c r="AE26" s="18">
        <f t="shared" si="2"/>
        <v>30</v>
      </c>
      <c r="AF26" s="4"/>
    </row>
    <row r="27" spans="1:32" ht="18.75">
      <c r="A27" s="11">
        <v>14</v>
      </c>
      <c r="B27" s="36" t="s">
        <v>52</v>
      </c>
      <c r="C27" s="12">
        <v>108</v>
      </c>
      <c r="D27" s="33">
        <v>108</v>
      </c>
      <c r="E27" s="33">
        <v>2</v>
      </c>
      <c r="F27" s="13">
        <v>4</v>
      </c>
      <c r="G27" s="34">
        <v>54</v>
      </c>
      <c r="H27" s="33">
        <v>3</v>
      </c>
      <c r="I27" s="33">
        <v>48</v>
      </c>
      <c r="J27" s="33">
        <v>6</v>
      </c>
      <c r="K27" s="12"/>
      <c r="L27" s="33">
        <v>6</v>
      </c>
      <c r="M27" s="12"/>
      <c r="N27" s="12">
        <v>1</v>
      </c>
      <c r="O27" s="12"/>
      <c r="P27" s="12"/>
      <c r="Q27" s="15"/>
      <c r="R27" s="16">
        <f t="shared" si="0"/>
        <v>60</v>
      </c>
      <c r="S27" s="17">
        <v>54</v>
      </c>
      <c r="T27" s="12">
        <v>3</v>
      </c>
      <c r="U27" s="12">
        <v>46</v>
      </c>
      <c r="V27" s="12">
        <v>8</v>
      </c>
      <c r="W27" s="12"/>
      <c r="X27" s="12">
        <v>8</v>
      </c>
      <c r="Y27" s="12"/>
      <c r="Z27" s="12">
        <v>-4</v>
      </c>
      <c r="AA27" s="12"/>
      <c r="AB27" s="12">
        <v>9</v>
      </c>
      <c r="AC27" s="15">
        <v>1</v>
      </c>
      <c r="AD27" s="16">
        <f t="shared" si="1"/>
        <v>72</v>
      </c>
      <c r="AE27" s="18">
        <f t="shared" si="2"/>
        <v>132</v>
      </c>
      <c r="AF27" s="4"/>
    </row>
    <row r="28" spans="1:32" ht="18.75">
      <c r="A28" s="11">
        <v>15</v>
      </c>
      <c r="B28" s="36" t="s">
        <v>54</v>
      </c>
      <c r="C28" s="33" t="s">
        <v>53</v>
      </c>
      <c r="D28" s="12"/>
      <c r="E28" s="12"/>
      <c r="F28" s="13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5"/>
      <c r="R28" s="16">
        <f t="shared" si="0"/>
        <v>0</v>
      </c>
      <c r="S28" s="17"/>
      <c r="T28" s="12"/>
      <c r="U28" s="12"/>
      <c r="V28" s="12"/>
      <c r="W28" s="12"/>
      <c r="X28" s="12"/>
      <c r="Y28" s="12"/>
      <c r="Z28" s="12"/>
      <c r="AA28" s="12"/>
      <c r="AB28" s="12"/>
      <c r="AC28" s="15"/>
      <c r="AD28" s="16">
        <f t="shared" si="1"/>
        <v>0</v>
      </c>
      <c r="AE28" s="18">
        <f t="shared" si="2"/>
        <v>0</v>
      </c>
      <c r="AF28" s="4"/>
    </row>
    <row r="29" spans="1:32" ht="18.75">
      <c r="A29" s="11"/>
      <c r="B29" s="36" t="s">
        <v>55</v>
      </c>
      <c r="C29" s="12">
        <v>104</v>
      </c>
      <c r="D29" s="33">
        <v>104</v>
      </c>
      <c r="E29" s="12">
        <v>3</v>
      </c>
      <c r="F29" s="13">
        <v>4</v>
      </c>
      <c r="G29" s="14">
        <v>52</v>
      </c>
      <c r="H29" s="12">
        <v>3</v>
      </c>
      <c r="I29" s="12">
        <v>42</v>
      </c>
      <c r="J29" s="12">
        <v>10</v>
      </c>
      <c r="K29" s="12"/>
      <c r="L29" s="12">
        <v>10</v>
      </c>
      <c r="M29" s="12"/>
      <c r="N29" s="12">
        <v>2</v>
      </c>
      <c r="O29" s="12"/>
      <c r="P29" s="12"/>
      <c r="Q29" s="15"/>
      <c r="R29" s="16">
        <f t="shared" si="0"/>
        <v>62</v>
      </c>
      <c r="S29" s="17">
        <v>52</v>
      </c>
      <c r="T29" s="12">
        <v>3</v>
      </c>
      <c r="U29" s="12">
        <v>40</v>
      </c>
      <c r="V29" s="12">
        <v>12</v>
      </c>
      <c r="W29" s="12"/>
      <c r="X29" s="12">
        <v>12</v>
      </c>
      <c r="Y29" s="12"/>
      <c r="Z29" s="12">
        <v>-2</v>
      </c>
      <c r="AA29" s="12"/>
      <c r="AB29" s="12">
        <v>9</v>
      </c>
      <c r="AC29" s="15">
        <v>1</v>
      </c>
      <c r="AD29" s="16">
        <f t="shared" si="1"/>
        <v>74</v>
      </c>
      <c r="AE29" s="18">
        <f t="shared" si="2"/>
        <v>136</v>
      </c>
      <c r="AF29" s="4"/>
    </row>
    <row r="30" spans="1:32" ht="18.75">
      <c r="A30" s="35" t="s">
        <v>56</v>
      </c>
      <c r="B30" s="32" t="s">
        <v>57</v>
      </c>
      <c r="C30" s="12"/>
      <c r="D30" s="12"/>
      <c r="E30" s="12"/>
      <c r="F30" s="13"/>
      <c r="G30" s="14"/>
      <c r="H30" s="12"/>
      <c r="I30" s="12"/>
      <c r="J30" s="12"/>
      <c r="K30" s="12"/>
      <c r="L30" s="12"/>
      <c r="M30" s="12"/>
      <c r="N30" s="12"/>
      <c r="O30" s="12"/>
      <c r="P30" s="12"/>
      <c r="Q30" s="15"/>
      <c r="R30" s="16">
        <f t="shared" si="0"/>
        <v>0</v>
      </c>
      <c r="S30" s="17"/>
      <c r="T30" s="12"/>
      <c r="U30" s="12"/>
      <c r="V30" s="12"/>
      <c r="W30" s="12"/>
      <c r="X30" s="12"/>
      <c r="Y30" s="12"/>
      <c r="Z30" s="12"/>
      <c r="AA30" s="12"/>
      <c r="AB30" s="12"/>
      <c r="AC30" s="15"/>
      <c r="AD30" s="16">
        <f t="shared" si="1"/>
        <v>0</v>
      </c>
      <c r="AE30" s="18">
        <f t="shared" si="2"/>
        <v>0</v>
      </c>
      <c r="AF30" s="4"/>
    </row>
    <row r="31" spans="1:32" ht="18.75">
      <c r="A31" s="11"/>
      <c r="B31" s="32" t="s">
        <v>58</v>
      </c>
      <c r="C31" s="12">
        <v>54</v>
      </c>
      <c r="D31" s="33">
        <v>54</v>
      </c>
      <c r="E31" s="12">
        <v>1</v>
      </c>
      <c r="F31" s="13">
        <v>3</v>
      </c>
      <c r="G31" s="14">
        <v>54</v>
      </c>
      <c r="H31" s="12">
        <v>3</v>
      </c>
      <c r="I31" s="12">
        <v>40</v>
      </c>
      <c r="J31" s="12">
        <v>14</v>
      </c>
      <c r="K31" s="12"/>
      <c r="L31" s="12">
        <v>14</v>
      </c>
      <c r="M31" s="12"/>
      <c r="N31" s="12">
        <v>1</v>
      </c>
      <c r="O31" s="12"/>
      <c r="P31" s="12">
        <v>9</v>
      </c>
      <c r="Q31" s="15">
        <v>1</v>
      </c>
      <c r="R31" s="16">
        <f t="shared" si="0"/>
        <v>78</v>
      </c>
      <c r="S31" s="17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6">
        <f t="shared" si="1"/>
        <v>0</v>
      </c>
      <c r="AE31" s="18">
        <f t="shared" si="2"/>
        <v>78</v>
      </c>
      <c r="AF31" s="4"/>
    </row>
    <row r="32" spans="1:32" ht="18.75">
      <c r="A32" s="35" t="s">
        <v>63</v>
      </c>
      <c r="B32" s="36" t="s">
        <v>59</v>
      </c>
      <c r="C32" s="12"/>
      <c r="D32" s="12"/>
      <c r="E32" s="12"/>
      <c r="F32" s="13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5"/>
      <c r="R32" s="16">
        <f t="shared" si="0"/>
        <v>0</v>
      </c>
      <c r="S32" s="17" t="s">
        <v>22</v>
      </c>
      <c r="T32" s="12"/>
      <c r="U32" s="12"/>
      <c r="V32" s="12"/>
      <c r="W32" s="12"/>
      <c r="X32" s="12"/>
      <c r="Y32" s="12"/>
      <c r="Z32" s="12"/>
      <c r="AA32" s="12"/>
      <c r="AB32" s="12"/>
      <c r="AC32" s="15"/>
      <c r="AD32" s="16">
        <f t="shared" si="1"/>
        <v>0</v>
      </c>
      <c r="AE32" s="18">
        <f t="shared" si="2"/>
        <v>0</v>
      </c>
      <c r="AF32" s="4"/>
    </row>
    <row r="33" spans="1:32" ht="18.75">
      <c r="A33" s="11"/>
      <c r="B33" s="36" t="s">
        <v>60</v>
      </c>
      <c r="C33" s="12">
        <v>104</v>
      </c>
      <c r="D33" s="33" t="s">
        <v>67</v>
      </c>
      <c r="E33" s="12"/>
      <c r="F33" s="13"/>
      <c r="G33" s="14">
        <v>54</v>
      </c>
      <c r="H33" s="12">
        <v>3</v>
      </c>
      <c r="I33" s="12"/>
      <c r="J33" s="12">
        <v>54</v>
      </c>
      <c r="K33" s="12"/>
      <c r="L33" s="12">
        <v>54</v>
      </c>
      <c r="M33" s="12"/>
      <c r="N33" s="12">
        <v>0</v>
      </c>
      <c r="O33" s="12"/>
      <c r="P33" s="12"/>
      <c r="Q33" s="15"/>
      <c r="R33" s="16">
        <f t="shared" si="0"/>
        <v>108</v>
      </c>
      <c r="S33" s="17">
        <v>48</v>
      </c>
      <c r="T33" s="12">
        <v>3</v>
      </c>
      <c r="U33" s="12"/>
      <c r="V33" s="12">
        <v>46</v>
      </c>
      <c r="W33" s="12"/>
      <c r="X33" s="12">
        <v>46</v>
      </c>
      <c r="Y33" s="12"/>
      <c r="Z33" s="12">
        <v>0</v>
      </c>
      <c r="AA33" s="12"/>
      <c r="AB33" s="12"/>
      <c r="AC33" s="15"/>
      <c r="AD33" s="16">
        <f t="shared" si="1"/>
        <v>92</v>
      </c>
      <c r="AE33" s="18">
        <f t="shared" si="2"/>
        <v>200</v>
      </c>
      <c r="AF33" s="4"/>
    </row>
    <row r="34" spans="1:32" ht="18.75">
      <c r="A34" s="11">
        <v>18</v>
      </c>
      <c r="B34" s="36" t="s">
        <v>27</v>
      </c>
      <c r="C34" s="78" t="s">
        <v>29</v>
      </c>
      <c r="D34" s="79"/>
      <c r="E34" s="79"/>
      <c r="F34" s="80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5"/>
      <c r="R34" s="16"/>
      <c r="S34" s="17">
        <v>108</v>
      </c>
      <c r="T34" s="12"/>
      <c r="U34" s="12"/>
      <c r="V34" s="12">
        <v>108</v>
      </c>
      <c r="W34" s="12"/>
      <c r="X34" s="12">
        <v>108</v>
      </c>
      <c r="Y34" s="12"/>
      <c r="Z34" s="12"/>
      <c r="AA34" s="12"/>
      <c r="AB34" s="12"/>
      <c r="AC34" s="15"/>
      <c r="AD34" s="16">
        <f t="shared" si="1"/>
        <v>216</v>
      </c>
      <c r="AE34" s="18">
        <f t="shared" si="2"/>
        <v>216</v>
      </c>
      <c r="AF34" s="4"/>
    </row>
    <row r="35" spans="1:32" ht="19.5" thickBot="1">
      <c r="A35" s="11">
        <v>19</v>
      </c>
      <c r="B35" s="36" t="s">
        <v>28</v>
      </c>
      <c r="C35" s="81" t="s">
        <v>30</v>
      </c>
      <c r="D35" s="82"/>
      <c r="E35" s="82"/>
      <c r="F35" s="83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5"/>
      <c r="R35" s="16">
        <f t="shared" si="0"/>
        <v>0</v>
      </c>
      <c r="S35" s="17">
        <v>72</v>
      </c>
      <c r="T35" s="12"/>
      <c r="U35" s="12"/>
      <c r="V35" s="12">
        <v>72</v>
      </c>
      <c r="W35" s="12"/>
      <c r="X35" s="12">
        <v>72</v>
      </c>
      <c r="Y35" s="12"/>
      <c r="Z35" s="12"/>
      <c r="AA35" s="12"/>
      <c r="AB35" s="12"/>
      <c r="AC35" s="15"/>
      <c r="AD35" s="16">
        <f t="shared" si="1"/>
        <v>144</v>
      </c>
      <c r="AE35" s="18">
        <f t="shared" si="2"/>
        <v>144</v>
      </c>
      <c r="AF35" s="4"/>
    </row>
    <row r="36" spans="1:32" ht="19.5" thickBot="1">
      <c r="A36" s="21"/>
      <c r="B36" s="22"/>
      <c r="C36" s="23">
        <f>SUM(C9:C35)</f>
        <v>1154</v>
      </c>
      <c r="D36" s="23">
        <f>SUM(D9:D35)</f>
        <v>1050</v>
      </c>
      <c r="E36" s="23">
        <f>SUM(E9:E35)</f>
        <v>21</v>
      </c>
      <c r="F36" s="23"/>
      <c r="G36" s="23">
        <f aca="true" t="shared" si="3" ref="G36:AE36">SUM(G9:G35)</f>
        <v>604</v>
      </c>
      <c r="H36" s="23">
        <f t="shared" si="3"/>
        <v>33</v>
      </c>
      <c r="I36" s="23">
        <f t="shared" si="3"/>
        <v>347</v>
      </c>
      <c r="J36" s="23">
        <f t="shared" si="3"/>
        <v>257</v>
      </c>
      <c r="K36" s="23">
        <f t="shared" si="3"/>
        <v>0</v>
      </c>
      <c r="L36" s="23">
        <f t="shared" si="3"/>
        <v>254</v>
      </c>
      <c r="M36" s="23">
        <f t="shared" si="3"/>
        <v>0</v>
      </c>
      <c r="N36" s="23">
        <f t="shared" si="3"/>
        <v>0</v>
      </c>
      <c r="O36" s="23">
        <f t="shared" si="3"/>
        <v>0</v>
      </c>
      <c r="P36" s="23">
        <f>SUM(P9:P35)</f>
        <v>9</v>
      </c>
      <c r="Q36" s="23">
        <f>SUM(Q9:Q35)</f>
        <v>1</v>
      </c>
      <c r="R36" s="25">
        <f t="shared" si="3"/>
        <v>868</v>
      </c>
      <c r="S36" s="26">
        <f t="shared" si="3"/>
        <v>728</v>
      </c>
      <c r="T36" s="23">
        <f t="shared" si="3"/>
        <v>33</v>
      </c>
      <c r="U36" s="23">
        <f t="shared" si="3"/>
        <v>338</v>
      </c>
      <c r="V36" s="23">
        <f t="shared" si="3"/>
        <v>388</v>
      </c>
      <c r="W36" s="23">
        <f t="shared" si="3"/>
        <v>0</v>
      </c>
      <c r="X36" s="23">
        <f t="shared" si="3"/>
        <v>388</v>
      </c>
      <c r="Y36" s="23">
        <f t="shared" si="3"/>
        <v>0</v>
      </c>
      <c r="Z36" s="23">
        <f t="shared" si="3"/>
        <v>-8</v>
      </c>
      <c r="AA36" s="23">
        <f t="shared" si="3"/>
        <v>0</v>
      </c>
      <c r="AB36" s="23">
        <f t="shared" si="3"/>
        <v>36</v>
      </c>
      <c r="AC36" s="24">
        <f t="shared" si="3"/>
        <v>4</v>
      </c>
      <c r="AD36" s="25">
        <f t="shared" si="3"/>
        <v>1154</v>
      </c>
      <c r="AE36" s="27">
        <f t="shared" si="3"/>
        <v>2022</v>
      </c>
      <c r="AF36" s="4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2"/>
    </row>
    <row r="38" spans="2:32" s="28" customFormat="1" ht="21" customHeight="1">
      <c r="B38" s="71" t="s">
        <v>24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29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"/>
    </row>
    <row r="40" spans="1:32" s="3" customFormat="1" ht="18.75">
      <c r="A40" s="3" t="s">
        <v>23</v>
      </c>
      <c r="B40" s="69" t="s">
        <v>65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1"/>
      <c r="AF40" s="1"/>
    </row>
  </sheetData>
  <sheetProtection/>
  <mergeCells count="38">
    <mergeCell ref="B40:AD40"/>
    <mergeCell ref="B38:AE38"/>
    <mergeCell ref="C6:C8"/>
    <mergeCell ref="D6:D8"/>
    <mergeCell ref="E6:E8"/>
    <mergeCell ref="F6:F8"/>
    <mergeCell ref="H7:H8"/>
    <mergeCell ref="G7:G8"/>
    <mergeCell ref="C34:F34"/>
    <mergeCell ref="C35:F35"/>
    <mergeCell ref="B6:B8"/>
    <mergeCell ref="A6:A8"/>
    <mergeCell ref="R7:R8"/>
    <mergeCell ref="N7:N8"/>
    <mergeCell ref="AD7:AD8"/>
    <mergeCell ref="G6:R6"/>
    <mergeCell ref="S6:AD6"/>
    <mergeCell ref="T7:T8"/>
    <mergeCell ref="L7:L8"/>
    <mergeCell ref="O7:O8"/>
    <mergeCell ref="Q7:Q8"/>
    <mergeCell ref="X7:X8"/>
    <mergeCell ref="Y7:Y8"/>
    <mergeCell ref="S7:S8"/>
    <mergeCell ref="AC7:AC8"/>
    <mergeCell ref="AA7:AA8"/>
    <mergeCell ref="AB7:AB8"/>
    <mergeCell ref="Z7:Z8"/>
    <mergeCell ref="AE6:AE8"/>
    <mergeCell ref="C2:AE2"/>
    <mergeCell ref="B3:E3"/>
    <mergeCell ref="B4:F4"/>
    <mergeCell ref="B5:G5"/>
    <mergeCell ref="G4:AE4"/>
    <mergeCell ref="H5:AE5"/>
    <mergeCell ref="I7:K7"/>
    <mergeCell ref="M7:M8"/>
    <mergeCell ref="P7:P8"/>
  </mergeCells>
  <printOptions horizontalCentered="1" verticalCentered="1"/>
  <pageMargins left="0.4330708661417323" right="0.3937007874015748" top="0.11811023622047245" bottom="0.15748031496062992" header="0" footer="0"/>
  <pageSetup horizontalDpi="100" verticalDpi="100" orientation="landscape" pageOrder="overThenDown" paperSize="8" scale="90" r:id="rId1"/>
  <colBreaks count="1" manualBreakCount="1">
    <brk id="3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2010-06-01T07:41:12Z</cp:lastPrinted>
  <dcterms:created xsi:type="dcterms:W3CDTF">2005-03-22T19:24:55Z</dcterms:created>
  <dcterms:modified xsi:type="dcterms:W3CDTF">2010-06-01T12:28:19Z</dcterms:modified>
  <cp:category/>
  <cp:version/>
  <cp:contentType/>
  <cp:contentStatus/>
</cp:coreProperties>
</file>