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<sst xmlns="http://schemas.openxmlformats.org/spreadsheetml/2006/main" count="70" uniqueCount="58">
  <si>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</si>
  <si>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</si>
  <si>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</si>
  <si>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</si>
  <si>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</si>
  <si>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</si>
  <si>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</si>
  <si>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</si>
  <si>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</si>
  <si>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</si>
  <si>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</si>
  <si>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</si>
  <si>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</si>
  <si>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</si>
  <si>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</si>
  <si>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</si>
  <si>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</si>
  <si>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</si>
  <si>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</si>
  <si>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</si>
  <si>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ИКР</t>
  </si>
  <si>
    <t>3-Й СЕМЕСТР-  18 НЕДЕЛЬ</t>
  </si>
  <si>
    <t>В расписании заложено больше(+), меньше(-)     плана</t>
  </si>
  <si>
    <t>экзамены И КП</t>
  </si>
  <si>
    <t>ДИСЦИПЛИНЫ</t>
  </si>
  <si>
    <t>____________________Р.Б. РЕВКОВСКИЙ</t>
  </si>
  <si>
    <t>Белорусская литература</t>
  </si>
  <si>
    <t>Русская литература</t>
  </si>
  <si>
    <t>ОСГН</t>
  </si>
  <si>
    <t>УТВЕРЖДАЮ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</si>
  <si>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(Типовой план-- РБ ст №206 Д/тип от 21.05.09)</t>
    </r>
  </si>
  <si>
    <t>Иностранный язык</t>
  </si>
  <si>
    <t>Астрономия</t>
  </si>
  <si>
    <t>Основы права</t>
  </si>
  <si>
    <t>Физическая культура и</t>
  </si>
  <si>
    <t>здоровье</t>
  </si>
  <si>
    <t xml:space="preserve">рий от чрезв. ситуаций                  </t>
  </si>
  <si>
    <t>Иност.язык делов.общения</t>
  </si>
  <si>
    <t>Статистика</t>
  </si>
  <si>
    <t>Основы охраны труда</t>
  </si>
  <si>
    <t>Экономика организации</t>
  </si>
  <si>
    <t>Основы предпринимательства</t>
  </si>
  <si>
    <t xml:space="preserve">Основы технологии </t>
  </si>
  <si>
    <t>производства</t>
  </si>
  <si>
    <t>Стандартизация и сертиф.</t>
  </si>
  <si>
    <t>Бухгалтерский учет</t>
  </si>
  <si>
    <t>Уч.практика по экономике</t>
  </si>
  <si>
    <t>Уч.практика по бух.учету</t>
  </si>
  <si>
    <t>Информационные технологии</t>
  </si>
  <si>
    <t>Защита населения и террито-</t>
  </si>
  <si>
    <t xml:space="preserve"> </t>
  </si>
  <si>
    <t xml:space="preserve"> Деловая     документация</t>
  </si>
  <si>
    <t xml:space="preserve">Психология и этика дел.отнош. </t>
  </si>
  <si>
    <t xml:space="preserve">Математика </t>
  </si>
  <si>
    <t>4-Й СЕМЕСТР--  17.5 НЕДЕЛЬ</t>
  </si>
  <si>
    <t>Директор  УО БГКПСМ</t>
  </si>
  <si>
    <r>
      <t xml:space="preserve">    Г Р У П П А     ЭОП-2(407,406);           (СПЕЦИАЛЬНОСТЬ  2-27 01 01)</t>
    </r>
    <r>
      <rPr>
        <sz val="14"/>
        <rFont val="Arial"/>
        <family val="2"/>
      </rPr>
      <t xml:space="preserve">            Количество учащихся     27,           ВНЕБЮДЖЕТ</t>
    </r>
  </si>
  <si>
    <t>ЗАМЕСТИТЕЛЬ ДИРЕКТОРА УО БГКПСМ____________06 мая 2010г._________________________________________________Е.А.ИЛЬКЕВИЧ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</si>
</sst>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0"/>
      <name val="Arial Black"/>
      <family val="2"/>
    </font>
    <font>
      <sz val="12"/>
      <name val="Arial"/>
      <family val="0"/>
    </font>
    <font>
      <sz val="12"/>
      <name val="Arial Black"/>
      <family val="2"/>
    </font>
    <font>
      <b/>
      <i/>
      <sz val="10"/>
      <name val="Arial Black"/>
      <family val="2"/>
    </font>
    <font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0" fillId="0" borderId="18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2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 wrapText="1"/>
    </xf>
    <xf numFmtId="0" fontId="0" fillId="0" borderId="27" xfId="0" applyFont="1" applyBorder="1" applyAlignment="1">
      <alignment horizontal="center" textRotation="90" wrapText="1"/>
    </xf>
    <xf numFmtId="0" fontId="12" fillId="0" borderId="33" xfId="0" applyFont="1" applyBorder="1" applyAlignment="1">
      <alignment horizontal="center" textRotation="90"/>
    </xf>
    <xf numFmtId="0" fontId="9" fillId="0" borderId="34" xfId="0" applyFont="1" applyBorder="1" applyAlignment="1">
      <alignment horizontal="center" textRotation="90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21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/>
    </xf>
    <xf numFmtId="0" fontId="0" fillId="0" borderId="26" xfId="0" applyFont="1" applyBorder="1" applyAlignment="1">
      <alignment horizontal="center" textRotation="90"/>
    </xf>
    <xf numFmtId="0" fontId="10" fillId="0" borderId="33" xfId="0" applyFont="1" applyBorder="1" applyAlignment="1">
      <alignment horizontal="center" textRotation="90" wrapText="1"/>
    </xf>
    <xf numFmtId="0" fontId="10" fillId="0" borderId="38" xfId="0" applyFont="1" applyBorder="1" applyAlignment="1">
      <alignment horizontal="center" textRotation="90" wrapText="1"/>
    </xf>
    <xf numFmtId="0" fontId="10" fillId="0" borderId="39" xfId="0" applyFont="1" applyBorder="1" applyAlignment="1">
      <alignment horizontal="center" textRotation="90"/>
    </xf>
    <xf numFmtId="0" fontId="10" fillId="0" borderId="40" xfId="0" applyFont="1" applyBorder="1" applyAlignment="1">
      <alignment horizontal="center" textRotation="90"/>
    </xf>
    <xf numFmtId="0" fontId="10" fillId="0" borderId="41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32" xfId="0" applyFont="1" applyBorder="1" applyAlignment="1">
      <alignment horizontal="center" textRotation="90" wrapText="1"/>
    </xf>
    <xf numFmtId="0" fontId="10" fillId="0" borderId="26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42" xfId="0" applyFont="1" applyBorder="1" applyAlignment="1">
      <alignment horizontal="center" textRotation="90"/>
    </xf>
    <xf numFmtId="0" fontId="10" fillId="0" borderId="43" xfId="0" applyFont="1" applyBorder="1" applyAlignment="1">
      <alignment horizontal="center" textRotation="90"/>
    </xf>
    <xf numFmtId="0" fontId="10" fillId="0" borderId="44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zoomScale="70" zoomScaleNormal="70" zoomScaleSheetLayoutView="7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8.57421875" style="0" customWidth="1"/>
    <col min="4" max="4" width="7.421875" style="0" customWidth="1"/>
    <col min="5" max="5" width="5.7109375" style="0" customWidth="1"/>
    <col min="6" max="6" width="5.00390625" style="0" customWidth="1"/>
    <col min="7" max="7" width="6.28125" style="0" customWidth="1"/>
    <col min="8" max="8" width="4.7109375" style="0" customWidth="1"/>
    <col min="9" max="9" width="6.28125" style="0" customWidth="1"/>
    <col min="10" max="10" width="7.421875" style="0" customWidth="1"/>
    <col min="11" max="11" width="4.421875" style="0" customWidth="1"/>
    <col min="12" max="12" width="6.421875" style="0" customWidth="1"/>
    <col min="13" max="13" width="5.8515625" style="0" customWidth="1"/>
    <col min="14" max="14" width="8.421875" style="0" customWidth="1"/>
    <col min="15" max="15" width="4.2812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5.57421875" style="0" customWidth="1"/>
    <col min="20" max="20" width="5.140625" style="0" customWidth="1"/>
    <col min="21" max="21" width="6.57421875" style="0" customWidth="1"/>
    <col min="22" max="22" width="7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8.140625" style="0" customWidth="1"/>
    <col min="27" max="27" width="4.28125" style="0" customWidth="1"/>
    <col min="28" max="28" width="5.00390625" style="0" customWidth="1"/>
    <col min="29" max="29" width="4.8515625" style="0" customWidth="1"/>
    <col min="30" max="30" width="7.57421875" style="0" customWidth="1"/>
    <col min="31" max="31" width="7.851562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4"/>
      <c r="D2" s="52" t="s">
        <v>30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8">
      <c r="A3" s="1"/>
      <c r="B3" s="53" t="s">
        <v>29</v>
      </c>
      <c r="C3" s="53"/>
      <c r="D3" s="53"/>
      <c r="E3" s="53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" t="s">
        <v>55</v>
      </c>
      <c r="C4" s="57" t="s">
        <v>56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24.75" customHeight="1" thickBot="1">
      <c r="A5" s="4"/>
      <c r="B5" s="53" t="s">
        <v>25</v>
      </c>
      <c r="C5" s="53"/>
      <c r="D5" s="53"/>
      <c r="E5" s="53"/>
      <c r="F5" s="53"/>
      <c r="G5" s="5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75" t="s">
        <v>0</v>
      </c>
      <c r="B6" s="58" t="s">
        <v>24</v>
      </c>
      <c r="C6" s="84" t="s">
        <v>16</v>
      </c>
      <c r="D6" s="84" t="s">
        <v>17</v>
      </c>
      <c r="E6" s="84" t="s">
        <v>18</v>
      </c>
      <c r="F6" s="87" t="s">
        <v>19</v>
      </c>
      <c r="G6" s="66" t="s">
        <v>21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8"/>
      <c r="S6" s="66" t="s">
        <v>54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4" t="s">
        <v>8</v>
      </c>
    </row>
    <row r="7" spans="1:32" ht="12.75" customHeight="1">
      <c r="A7" s="76"/>
      <c r="B7" s="59"/>
      <c r="C7" s="85"/>
      <c r="D7" s="85"/>
      <c r="E7" s="85"/>
      <c r="F7" s="88"/>
      <c r="G7" s="62" t="s">
        <v>11</v>
      </c>
      <c r="H7" s="55" t="s">
        <v>12</v>
      </c>
      <c r="I7" s="78" t="s">
        <v>9</v>
      </c>
      <c r="J7" s="79"/>
      <c r="K7" s="80"/>
      <c r="L7" s="55" t="s">
        <v>14</v>
      </c>
      <c r="M7" s="55" t="s">
        <v>13</v>
      </c>
      <c r="N7" s="55" t="s">
        <v>22</v>
      </c>
      <c r="O7" s="71" t="s">
        <v>4</v>
      </c>
      <c r="P7" s="71" t="s">
        <v>5</v>
      </c>
      <c r="Q7" s="69" t="s">
        <v>6</v>
      </c>
      <c r="R7" s="73" t="s">
        <v>15</v>
      </c>
      <c r="S7" s="90" t="s">
        <v>11</v>
      </c>
      <c r="T7" s="55" t="s">
        <v>12</v>
      </c>
      <c r="U7" s="33" t="s">
        <v>3</v>
      </c>
      <c r="V7" s="34"/>
      <c r="W7" s="35"/>
      <c r="X7" s="55" t="s">
        <v>14</v>
      </c>
      <c r="Y7" s="55" t="s">
        <v>13</v>
      </c>
      <c r="Z7" s="55" t="s">
        <v>22</v>
      </c>
      <c r="AA7" s="71" t="s">
        <v>4</v>
      </c>
      <c r="AB7" s="71" t="s">
        <v>23</v>
      </c>
      <c r="AC7" s="69" t="s">
        <v>6</v>
      </c>
      <c r="AD7" s="73" t="s">
        <v>7</v>
      </c>
      <c r="AE7" s="65"/>
      <c r="AF7" s="2"/>
    </row>
    <row r="8" spans="1:32" ht="97.5" customHeight="1">
      <c r="A8" s="77"/>
      <c r="B8" s="60"/>
      <c r="C8" s="86"/>
      <c r="D8" s="86"/>
      <c r="E8" s="86"/>
      <c r="F8" s="89"/>
      <c r="G8" s="63"/>
      <c r="H8" s="61"/>
      <c r="I8" s="31" t="s">
        <v>1</v>
      </c>
      <c r="J8" s="31" t="s">
        <v>2</v>
      </c>
      <c r="K8" s="32" t="s">
        <v>10</v>
      </c>
      <c r="L8" s="56"/>
      <c r="M8" s="56"/>
      <c r="N8" s="56"/>
      <c r="O8" s="72"/>
      <c r="P8" s="72"/>
      <c r="Q8" s="70"/>
      <c r="R8" s="74"/>
      <c r="S8" s="91"/>
      <c r="T8" s="61"/>
      <c r="U8" s="31" t="s">
        <v>1</v>
      </c>
      <c r="V8" s="31" t="s">
        <v>2</v>
      </c>
      <c r="W8" s="32" t="s">
        <v>10</v>
      </c>
      <c r="X8" s="56"/>
      <c r="Y8" s="61"/>
      <c r="Z8" s="56"/>
      <c r="AA8" s="72"/>
      <c r="AB8" s="72"/>
      <c r="AC8" s="70"/>
      <c r="AD8" s="74"/>
      <c r="AE8" s="65"/>
      <c r="AF8" s="2"/>
    </row>
    <row r="9" spans="1:32" s="3" customFormat="1" ht="24" customHeight="1">
      <c r="A9" s="10">
        <v>1</v>
      </c>
      <c r="B9" s="11" t="s">
        <v>26</v>
      </c>
      <c r="C9" s="12">
        <v>46</v>
      </c>
      <c r="D9" s="12">
        <v>46</v>
      </c>
      <c r="E9" s="12">
        <v>1</v>
      </c>
      <c r="F9" s="13"/>
      <c r="G9" s="14">
        <v>46</v>
      </c>
      <c r="H9" s="15">
        <v>3</v>
      </c>
      <c r="I9" s="15">
        <v>46</v>
      </c>
      <c r="J9" s="15"/>
      <c r="K9" s="15"/>
      <c r="L9" s="15"/>
      <c r="M9" s="15"/>
      <c r="N9" s="12">
        <v>8</v>
      </c>
      <c r="O9" s="15"/>
      <c r="P9" s="15"/>
      <c r="Q9" s="16"/>
      <c r="R9" s="17">
        <f aca="true" t="shared" si="0" ref="R9:R15">SUM(I9,J9,K9,L9,M9,P9,Q9,)</f>
        <v>46</v>
      </c>
      <c r="S9" s="18"/>
      <c r="T9" s="15"/>
      <c r="U9" s="15"/>
      <c r="V9" s="15"/>
      <c r="W9" s="15"/>
      <c r="X9" s="15"/>
      <c r="Y9" s="15"/>
      <c r="Z9" s="15"/>
      <c r="AA9" s="15"/>
      <c r="AB9" s="15"/>
      <c r="AC9" s="16"/>
      <c r="AD9" s="17"/>
      <c r="AE9" s="19">
        <f aca="true" t="shared" si="1" ref="AE9:AE15">SUM(R9,AD9)</f>
        <v>46</v>
      </c>
      <c r="AF9" s="6"/>
    </row>
    <row r="10" spans="1:32" ht="18.75" customHeight="1">
      <c r="A10" s="10">
        <v>2</v>
      </c>
      <c r="B10" s="20" t="s">
        <v>27</v>
      </c>
      <c r="C10" s="15">
        <v>40</v>
      </c>
      <c r="D10" s="15">
        <v>40</v>
      </c>
      <c r="E10" s="15">
        <v>1</v>
      </c>
      <c r="F10" s="13"/>
      <c r="G10" s="14">
        <v>40</v>
      </c>
      <c r="H10" s="15">
        <v>2</v>
      </c>
      <c r="I10" s="15">
        <v>40</v>
      </c>
      <c r="J10" s="15"/>
      <c r="K10" s="15"/>
      <c r="L10" s="15"/>
      <c r="M10" s="15"/>
      <c r="N10" s="15">
        <v>-4</v>
      </c>
      <c r="O10" s="15"/>
      <c r="P10" s="15"/>
      <c r="Q10" s="16"/>
      <c r="R10" s="17">
        <f t="shared" si="0"/>
        <v>40</v>
      </c>
      <c r="S10" s="18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7"/>
      <c r="AE10" s="19">
        <f t="shared" si="1"/>
        <v>40</v>
      </c>
      <c r="AF10" s="6"/>
    </row>
    <row r="11" spans="1:32" ht="18.75" customHeight="1">
      <c r="A11" s="10">
        <v>3</v>
      </c>
      <c r="B11" s="20" t="s">
        <v>31</v>
      </c>
      <c r="C11" s="15">
        <v>54</v>
      </c>
      <c r="D11" s="15">
        <v>52</v>
      </c>
      <c r="E11" s="15">
        <v>1</v>
      </c>
      <c r="F11" s="13"/>
      <c r="G11" s="14">
        <v>52</v>
      </c>
      <c r="H11" s="15">
        <v>3</v>
      </c>
      <c r="I11" s="15"/>
      <c r="J11" s="15">
        <v>52</v>
      </c>
      <c r="K11" s="15"/>
      <c r="L11" s="15">
        <v>52</v>
      </c>
      <c r="M11" s="15"/>
      <c r="N11" s="15">
        <v>0</v>
      </c>
      <c r="O11" s="15">
        <v>2</v>
      </c>
      <c r="P11" s="15"/>
      <c r="Q11" s="16"/>
      <c r="R11" s="17">
        <f t="shared" si="0"/>
        <v>104</v>
      </c>
      <c r="S11" s="18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7"/>
      <c r="AE11" s="19">
        <f t="shared" si="1"/>
        <v>104</v>
      </c>
      <c r="AF11" s="6"/>
    </row>
    <row r="12" spans="1:32" ht="18.75" customHeight="1">
      <c r="A12" s="10">
        <v>4</v>
      </c>
      <c r="B12" s="20" t="s">
        <v>32</v>
      </c>
      <c r="C12" s="15">
        <v>28</v>
      </c>
      <c r="D12" s="15">
        <v>28</v>
      </c>
      <c r="E12" s="15" t="s">
        <v>20</v>
      </c>
      <c r="F12" s="13"/>
      <c r="G12" s="14">
        <v>28</v>
      </c>
      <c r="H12" s="15">
        <v>2</v>
      </c>
      <c r="I12" s="15">
        <v>25</v>
      </c>
      <c r="J12" s="15">
        <v>3</v>
      </c>
      <c r="K12" s="15"/>
      <c r="L12" s="15">
        <v>3</v>
      </c>
      <c r="M12" s="15"/>
      <c r="N12" s="15">
        <v>8</v>
      </c>
      <c r="O12" s="15"/>
      <c r="P12" s="15"/>
      <c r="Q12" s="16"/>
      <c r="R12" s="17">
        <f t="shared" si="0"/>
        <v>31</v>
      </c>
      <c r="S12" s="18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7"/>
      <c r="AE12" s="19">
        <f t="shared" si="1"/>
        <v>31</v>
      </c>
      <c r="AF12" s="6"/>
    </row>
    <row r="13" spans="1:32" s="3" customFormat="1" ht="20.25" customHeight="1">
      <c r="A13" s="10">
        <v>5</v>
      </c>
      <c r="B13" s="11" t="s">
        <v>28</v>
      </c>
      <c r="C13" s="12">
        <v>70</v>
      </c>
      <c r="D13" s="12">
        <v>70</v>
      </c>
      <c r="E13" s="12">
        <v>2</v>
      </c>
      <c r="F13" s="13"/>
      <c r="G13" s="14">
        <v>70</v>
      </c>
      <c r="H13" s="15">
        <v>4</v>
      </c>
      <c r="I13" s="15">
        <v>70</v>
      </c>
      <c r="J13" s="15"/>
      <c r="K13" s="15"/>
      <c r="L13" s="15"/>
      <c r="M13" s="15"/>
      <c r="N13" s="12">
        <v>2</v>
      </c>
      <c r="O13" s="15"/>
      <c r="P13" s="15"/>
      <c r="Q13" s="16"/>
      <c r="R13" s="17">
        <f t="shared" si="0"/>
        <v>70</v>
      </c>
      <c r="S13" s="18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7">
        <f>SUM(U13,V13,W13,X13,Y13,AB13,AC13)</f>
        <v>0</v>
      </c>
      <c r="AE13" s="19">
        <f t="shared" si="1"/>
        <v>70</v>
      </c>
      <c r="AF13" s="6"/>
    </row>
    <row r="14" spans="1:32" ht="18.75" customHeight="1">
      <c r="A14" s="10">
        <v>6</v>
      </c>
      <c r="B14" s="20" t="s">
        <v>33</v>
      </c>
      <c r="C14" s="15">
        <v>40</v>
      </c>
      <c r="D14" s="15">
        <v>40</v>
      </c>
      <c r="E14" s="15">
        <v>2</v>
      </c>
      <c r="F14" s="13"/>
      <c r="G14" s="14">
        <v>40</v>
      </c>
      <c r="H14" s="15">
        <v>2</v>
      </c>
      <c r="I14" s="15">
        <v>24</v>
      </c>
      <c r="J14" s="15">
        <v>16</v>
      </c>
      <c r="K14" s="15"/>
      <c r="L14" s="15">
        <v>16</v>
      </c>
      <c r="M14" s="15"/>
      <c r="N14" s="15">
        <v>-4</v>
      </c>
      <c r="O14" s="15"/>
      <c r="P14" s="15"/>
      <c r="Q14" s="16"/>
      <c r="R14" s="17">
        <f t="shared" si="0"/>
        <v>56</v>
      </c>
      <c r="S14" s="18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7">
        <f>SUM(U14,V14,W14,X14,Y14,AB14,AC14)</f>
        <v>0</v>
      </c>
      <c r="AE14" s="19">
        <f t="shared" si="1"/>
        <v>56</v>
      </c>
      <c r="AF14" s="6"/>
    </row>
    <row r="15" spans="1:32" ht="19.5">
      <c r="A15" s="10">
        <v>7</v>
      </c>
      <c r="B15" s="20" t="s">
        <v>34</v>
      </c>
      <c r="C15" s="15"/>
      <c r="D15" s="15"/>
      <c r="E15" s="15"/>
      <c r="F15" s="13"/>
      <c r="G15" s="14"/>
      <c r="H15" s="15"/>
      <c r="I15" s="15"/>
      <c r="J15" s="21"/>
      <c r="K15" s="15"/>
      <c r="L15" s="15"/>
      <c r="M15" s="15"/>
      <c r="N15" s="15"/>
      <c r="O15" s="15"/>
      <c r="P15" s="15"/>
      <c r="Q15" s="16"/>
      <c r="R15" s="17">
        <f t="shared" si="0"/>
        <v>0</v>
      </c>
      <c r="S15" s="18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7">
        <f>SUM(U15,V15,W15,X15,Y15,AB15,AC15)</f>
        <v>0</v>
      </c>
      <c r="AE15" s="19">
        <f t="shared" si="1"/>
        <v>0</v>
      </c>
      <c r="AF15" s="6"/>
    </row>
    <row r="16" spans="1:32" ht="19.5">
      <c r="A16" s="10"/>
      <c r="B16" s="20" t="s">
        <v>35</v>
      </c>
      <c r="C16" s="15">
        <v>106</v>
      </c>
      <c r="D16" s="15">
        <v>104</v>
      </c>
      <c r="E16" s="15"/>
      <c r="F16" s="13"/>
      <c r="G16" s="14">
        <v>52</v>
      </c>
      <c r="H16" s="16">
        <v>3</v>
      </c>
      <c r="I16" s="15"/>
      <c r="J16" s="18">
        <v>52</v>
      </c>
      <c r="K16" s="15"/>
      <c r="L16" s="15">
        <v>52</v>
      </c>
      <c r="M16" s="15"/>
      <c r="N16" s="15">
        <v>2</v>
      </c>
      <c r="O16" s="15"/>
      <c r="P16" s="15"/>
      <c r="Q16" s="16"/>
      <c r="R16" s="17">
        <f aca="true" t="shared" si="2" ref="R16:R35">SUM(I16,J16,K16,L16,M16,P16,Q16,)</f>
        <v>104</v>
      </c>
      <c r="S16" s="18">
        <v>52</v>
      </c>
      <c r="T16" s="15">
        <v>3</v>
      </c>
      <c r="U16" s="15"/>
      <c r="V16" s="15">
        <v>54</v>
      </c>
      <c r="W16" s="15"/>
      <c r="X16" s="15">
        <v>54</v>
      </c>
      <c r="Y16" s="15"/>
      <c r="Z16" s="15">
        <v>0.5</v>
      </c>
      <c r="AA16" s="15"/>
      <c r="AB16" s="15"/>
      <c r="AC16" s="16"/>
      <c r="AD16" s="17">
        <f aca="true" t="shared" si="3" ref="AD16:AD35">SUM(U16,V16,W16,X16,Y16,AB16,AC16)</f>
        <v>108</v>
      </c>
      <c r="AE16" s="19">
        <f aca="true" t="shared" si="4" ref="AE16:AE35">SUM(R16,AD16)</f>
        <v>212</v>
      </c>
      <c r="AF16" s="6"/>
    </row>
    <row r="17" spans="1:32" ht="19.5">
      <c r="A17" s="10">
        <v>8</v>
      </c>
      <c r="B17" s="43" t="s">
        <v>49</v>
      </c>
      <c r="C17" s="15">
        <v>22</v>
      </c>
      <c r="D17" s="15">
        <v>22</v>
      </c>
      <c r="E17" s="44" t="s">
        <v>20</v>
      </c>
      <c r="F17" s="13"/>
      <c r="G17" s="14">
        <v>22</v>
      </c>
      <c r="H17" s="15">
        <v>1</v>
      </c>
      <c r="I17" s="9">
        <v>18</v>
      </c>
      <c r="J17" s="15">
        <v>4</v>
      </c>
      <c r="K17" s="15"/>
      <c r="L17" s="15">
        <v>4</v>
      </c>
      <c r="M17" s="15"/>
      <c r="N17" s="15">
        <v>-4</v>
      </c>
      <c r="O17" s="15"/>
      <c r="P17" s="15"/>
      <c r="Q17" s="16"/>
      <c r="R17" s="17">
        <f t="shared" si="2"/>
        <v>26</v>
      </c>
      <c r="S17" s="18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7">
        <f t="shared" si="3"/>
        <v>0</v>
      </c>
      <c r="AE17" s="19">
        <f t="shared" si="4"/>
        <v>26</v>
      </c>
      <c r="AF17" s="6"/>
    </row>
    <row r="18" spans="1:32" ht="19.5">
      <c r="A18" s="10"/>
      <c r="B18" s="20" t="s">
        <v>36</v>
      </c>
      <c r="C18" s="15"/>
      <c r="D18" s="15"/>
      <c r="E18" s="15"/>
      <c r="F18" s="13"/>
      <c r="G18" s="14"/>
      <c r="H18" s="15"/>
      <c r="I18" s="9"/>
      <c r="J18" s="15"/>
      <c r="K18" s="15"/>
      <c r="L18" s="15"/>
      <c r="M18" s="15"/>
      <c r="N18" s="15"/>
      <c r="O18" s="15"/>
      <c r="P18" s="15"/>
      <c r="Q18" s="16"/>
      <c r="R18" s="17"/>
      <c r="S18" s="18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7"/>
      <c r="AE18" s="19"/>
      <c r="AF18" s="6"/>
    </row>
    <row r="19" spans="1:32" ht="19.5">
      <c r="A19" s="10">
        <v>9</v>
      </c>
      <c r="B19" s="43" t="s">
        <v>53</v>
      </c>
      <c r="C19" s="15">
        <v>72</v>
      </c>
      <c r="D19" s="15">
        <v>72</v>
      </c>
      <c r="E19" s="15">
        <v>1</v>
      </c>
      <c r="F19" s="13"/>
      <c r="G19" s="14">
        <v>72</v>
      </c>
      <c r="H19" s="15">
        <v>4</v>
      </c>
      <c r="I19" s="15">
        <v>48</v>
      </c>
      <c r="J19" s="15">
        <v>24</v>
      </c>
      <c r="K19" s="15"/>
      <c r="L19" s="15">
        <v>24</v>
      </c>
      <c r="M19" s="15"/>
      <c r="N19" s="15">
        <v>0</v>
      </c>
      <c r="O19" s="15"/>
      <c r="P19" s="15"/>
      <c r="Q19" s="16"/>
      <c r="R19" s="17">
        <f t="shared" si="2"/>
        <v>96</v>
      </c>
      <c r="S19" s="18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7">
        <f t="shared" si="3"/>
        <v>0</v>
      </c>
      <c r="AE19" s="19">
        <f t="shared" si="4"/>
        <v>96</v>
      </c>
      <c r="AF19" s="6"/>
    </row>
    <row r="20" spans="1:32" ht="19.5">
      <c r="A20" s="10">
        <v>10</v>
      </c>
      <c r="B20" s="43" t="s">
        <v>37</v>
      </c>
      <c r="C20" s="15">
        <v>58</v>
      </c>
      <c r="D20" s="15">
        <v>58</v>
      </c>
      <c r="E20" s="15">
        <v>2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7">
        <f t="shared" si="2"/>
        <v>0</v>
      </c>
      <c r="S20" s="18">
        <v>58</v>
      </c>
      <c r="T20" s="15">
        <v>3</v>
      </c>
      <c r="U20" s="15"/>
      <c r="V20" s="15">
        <v>58</v>
      </c>
      <c r="W20" s="15"/>
      <c r="X20" s="15">
        <v>58</v>
      </c>
      <c r="Y20" s="15"/>
      <c r="Z20" s="15">
        <v>-6</v>
      </c>
      <c r="AA20" s="15"/>
      <c r="AB20" s="15"/>
      <c r="AC20" s="16"/>
      <c r="AD20" s="17">
        <f t="shared" si="3"/>
        <v>116</v>
      </c>
      <c r="AE20" s="19">
        <f t="shared" si="4"/>
        <v>116</v>
      </c>
      <c r="AF20" s="6"/>
    </row>
    <row r="21" spans="1:32" ht="19.5">
      <c r="A21" s="10">
        <v>11</v>
      </c>
      <c r="B21" s="43" t="s">
        <v>38</v>
      </c>
      <c r="C21" s="15">
        <v>70</v>
      </c>
      <c r="D21" s="15">
        <v>70</v>
      </c>
      <c r="E21" s="15">
        <v>1</v>
      </c>
      <c r="F21" s="13">
        <v>4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>
        <f t="shared" si="2"/>
        <v>0</v>
      </c>
      <c r="S21" s="18">
        <v>70</v>
      </c>
      <c r="T21" s="15">
        <v>4</v>
      </c>
      <c r="U21" s="15">
        <v>42</v>
      </c>
      <c r="V21" s="15">
        <v>28</v>
      </c>
      <c r="W21" s="15"/>
      <c r="X21" s="15">
        <v>28</v>
      </c>
      <c r="Y21" s="15"/>
      <c r="Z21" s="15">
        <v>0</v>
      </c>
      <c r="AA21" s="15"/>
      <c r="AB21" s="15">
        <v>9</v>
      </c>
      <c r="AC21" s="16">
        <v>1</v>
      </c>
      <c r="AD21" s="17">
        <f t="shared" si="3"/>
        <v>108</v>
      </c>
      <c r="AE21" s="19">
        <f t="shared" si="4"/>
        <v>108</v>
      </c>
      <c r="AF21" s="6"/>
    </row>
    <row r="22" spans="1:32" ht="19.5">
      <c r="A22" s="10">
        <v>12</v>
      </c>
      <c r="B22" s="43" t="s">
        <v>39</v>
      </c>
      <c r="C22" s="15">
        <v>40</v>
      </c>
      <c r="D22" s="15">
        <v>40</v>
      </c>
      <c r="E22" s="15">
        <v>1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7">
        <f t="shared" si="2"/>
        <v>0</v>
      </c>
      <c r="S22" s="18">
        <v>40</v>
      </c>
      <c r="T22" s="15">
        <v>2</v>
      </c>
      <c r="U22" s="15">
        <v>30</v>
      </c>
      <c r="V22" s="15">
        <v>10</v>
      </c>
      <c r="W22" s="15"/>
      <c r="X22" s="15">
        <v>10</v>
      </c>
      <c r="Y22" s="15"/>
      <c r="Z22" s="15">
        <v>-5</v>
      </c>
      <c r="AA22" s="15"/>
      <c r="AB22" s="15"/>
      <c r="AC22" s="16"/>
      <c r="AD22" s="17">
        <f t="shared" si="3"/>
        <v>50</v>
      </c>
      <c r="AE22" s="19">
        <f t="shared" si="4"/>
        <v>50</v>
      </c>
      <c r="AF22" s="6"/>
    </row>
    <row r="23" spans="1:32" ht="19.5">
      <c r="A23" s="10">
        <v>13</v>
      </c>
      <c r="B23" s="47" t="s">
        <v>51</v>
      </c>
      <c r="C23" s="15">
        <v>40</v>
      </c>
      <c r="D23" s="15">
        <v>40</v>
      </c>
      <c r="E23" s="15">
        <v>1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7">
        <f t="shared" si="2"/>
        <v>0</v>
      </c>
      <c r="S23" s="18">
        <v>40</v>
      </c>
      <c r="T23" s="15">
        <v>2</v>
      </c>
      <c r="U23" s="15">
        <v>20</v>
      </c>
      <c r="V23" s="15">
        <v>20</v>
      </c>
      <c r="W23" s="15"/>
      <c r="X23" s="15">
        <v>20</v>
      </c>
      <c r="Y23" s="15"/>
      <c r="Z23" s="15">
        <v>-5</v>
      </c>
      <c r="AA23" s="15"/>
      <c r="AB23" s="15"/>
      <c r="AC23" s="16"/>
      <c r="AD23" s="17">
        <f t="shared" si="3"/>
        <v>60</v>
      </c>
      <c r="AE23" s="19">
        <f t="shared" si="4"/>
        <v>60</v>
      </c>
      <c r="AF23" s="6"/>
    </row>
    <row r="24" spans="1:32" ht="19.5">
      <c r="A24" s="10">
        <v>14</v>
      </c>
      <c r="B24" s="44" t="s">
        <v>52</v>
      </c>
      <c r="C24" s="15">
        <v>40</v>
      </c>
      <c r="D24" s="15">
        <v>40</v>
      </c>
      <c r="E24" s="15">
        <v>1</v>
      </c>
      <c r="F24" s="13"/>
      <c r="G24" s="14">
        <v>40</v>
      </c>
      <c r="H24" s="15">
        <v>2</v>
      </c>
      <c r="I24" s="15">
        <v>30</v>
      </c>
      <c r="J24" s="15">
        <v>10</v>
      </c>
      <c r="K24" s="15"/>
      <c r="L24" s="15">
        <v>10</v>
      </c>
      <c r="M24" s="15"/>
      <c r="N24" s="15">
        <v>-4</v>
      </c>
      <c r="O24" s="15"/>
      <c r="P24" s="15"/>
      <c r="Q24" s="16"/>
      <c r="R24" s="17">
        <f t="shared" si="2"/>
        <v>50</v>
      </c>
      <c r="S24" s="18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7"/>
      <c r="AE24" s="19">
        <f t="shared" si="4"/>
        <v>50</v>
      </c>
      <c r="AF24" s="6"/>
    </row>
    <row r="25" spans="1:32" ht="19.5">
      <c r="A25" s="10">
        <v>15</v>
      </c>
      <c r="B25" s="43" t="s">
        <v>40</v>
      </c>
      <c r="C25" s="15">
        <v>198</v>
      </c>
      <c r="D25" s="15">
        <v>196</v>
      </c>
      <c r="E25" s="15">
        <v>3</v>
      </c>
      <c r="F25" s="48">
        <v>3.4</v>
      </c>
      <c r="G25" s="14">
        <v>90</v>
      </c>
      <c r="H25" s="15">
        <v>5</v>
      </c>
      <c r="I25" s="15">
        <v>60</v>
      </c>
      <c r="J25" s="15">
        <v>30</v>
      </c>
      <c r="K25" s="15"/>
      <c r="L25" s="15">
        <v>30</v>
      </c>
      <c r="M25" s="15"/>
      <c r="N25" s="15">
        <v>0</v>
      </c>
      <c r="O25" s="15"/>
      <c r="P25" s="15">
        <v>9</v>
      </c>
      <c r="Q25" s="16">
        <v>1</v>
      </c>
      <c r="R25" s="17">
        <f t="shared" si="2"/>
        <v>130</v>
      </c>
      <c r="S25" s="18">
        <v>106</v>
      </c>
      <c r="T25" s="15">
        <v>6</v>
      </c>
      <c r="U25" s="15">
        <v>52</v>
      </c>
      <c r="V25" s="15">
        <v>24</v>
      </c>
      <c r="W25" s="15">
        <v>30</v>
      </c>
      <c r="X25" s="15">
        <v>24</v>
      </c>
      <c r="Y25" s="15">
        <v>30</v>
      </c>
      <c r="Z25" s="15">
        <v>-1</v>
      </c>
      <c r="AA25" s="15">
        <v>2</v>
      </c>
      <c r="AB25" s="15">
        <v>9</v>
      </c>
      <c r="AC25" s="16">
        <v>1</v>
      </c>
      <c r="AD25" s="17">
        <f t="shared" si="3"/>
        <v>170</v>
      </c>
      <c r="AE25" s="19">
        <f t="shared" si="4"/>
        <v>300</v>
      </c>
      <c r="AF25" s="6"/>
    </row>
    <row r="26" spans="1:32" ht="19.5">
      <c r="A26" s="10">
        <v>16</v>
      </c>
      <c r="B26" s="43" t="s">
        <v>41</v>
      </c>
      <c r="C26" s="15">
        <v>42</v>
      </c>
      <c r="D26" s="15">
        <v>42</v>
      </c>
      <c r="E26" s="15">
        <v>1</v>
      </c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7">
        <f t="shared" si="2"/>
        <v>0</v>
      </c>
      <c r="S26" s="18">
        <v>42</v>
      </c>
      <c r="T26" s="15">
        <v>3</v>
      </c>
      <c r="U26" s="15">
        <v>32</v>
      </c>
      <c r="V26" s="15">
        <v>10</v>
      </c>
      <c r="W26" s="15"/>
      <c r="X26" s="15">
        <v>10</v>
      </c>
      <c r="Y26" s="15"/>
      <c r="Z26" s="15">
        <v>12</v>
      </c>
      <c r="AA26" s="15"/>
      <c r="AB26" s="15"/>
      <c r="AC26" s="16"/>
      <c r="AD26" s="17">
        <f t="shared" si="3"/>
        <v>52</v>
      </c>
      <c r="AE26" s="19">
        <f t="shared" si="4"/>
        <v>52</v>
      </c>
      <c r="AF26" s="6"/>
    </row>
    <row r="27" spans="1:32" ht="19.5">
      <c r="A27" s="10">
        <v>17</v>
      </c>
      <c r="B27" s="43" t="s">
        <v>48</v>
      </c>
      <c r="C27" s="15">
        <v>40</v>
      </c>
      <c r="D27" s="15">
        <v>40</v>
      </c>
      <c r="E27" s="15">
        <v>1</v>
      </c>
      <c r="F27" s="13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7">
        <f t="shared" si="2"/>
        <v>0</v>
      </c>
      <c r="S27" s="18">
        <v>40</v>
      </c>
      <c r="T27" s="15">
        <v>2</v>
      </c>
      <c r="U27" s="15">
        <v>10</v>
      </c>
      <c r="V27" s="15">
        <v>30</v>
      </c>
      <c r="W27" s="15"/>
      <c r="X27" s="15">
        <v>30</v>
      </c>
      <c r="Y27" s="15"/>
      <c r="Z27" s="15">
        <v>-5</v>
      </c>
      <c r="AA27" s="15"/>
      <c r="AB27" s="15"/>
      <c r="AC27" s="16"/>
      <c r="AD27" s="17">
        <f t="shared" si="3"/>
        <v>70</v>
      </c>
      <c r="AE27" s="19">
        <f t="shared" si="4"/>
        <v>70</v>
      </c>
      <c r="AF27" s="6"/>
    </row>
    <row r="28" spans="1:32" ht="19.5">
      <c r="A28" s="10">
        <v>18</v>
      </c>
      <c r="B28" s="43" t="s">
        <v>42</v>
      </c>
      <c r="C28" s="15"/>
      <c r="D28" s="15"/>
      <c r="E28" s="15"/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7">
        <f t="shared" si="2"/>
        <v>0</v>
      </c>
      <c r="S28" s="18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7">
        <f t="shared" si="3"/>
        <v>0</v>
      </c>
      <c r="AE28" s="19">
        <f t="shared" si="4"/>
        <v>0</v>
      </c>
      <c r="AF28" s="6"/>
    </row>
    <row r="29" spans="1:32" ht="19.5">
      <c r="A29" s="10"/>
      <c r="B29" s="43" t="s">
        <v>43</v>
      </c>
      <c r="C29" s="44">
        <v>110</v>
      </c>
      <c r="D29" s="44">
        <v>106</v>
      </c>
      <c r="E29" s="15">
        <v>1</v>
      </c>
      <c r="F29" s="13">
        <v>4</v>
      </c>
      <c r="G29" s="14">
        <v>52</v>
      </c>
      <c r="H29" s="15">
        <v>3</v>
      </c>
      <c r="I29" s="15">
        <v>42</v>
      </c>
      <c r="J29" s="15">
        <v>10</v>
      </c>
      <c r="K29" s="15"/>
      <c r="L29" s="15">
        <v>10</v>
      </c>
      <c r="M29" s="15"/>
      <c r="N29" s="15">
        <v>2</v>
      </c>
      <c r="O29" s="15">
        <v>2</v>
      </c>
      <c r="P29" s="15"/>
      <c r="Q29" s="16"/>
      <c r="R29" s="17">
        <f t="shared" si="2"/>
        <v>62</v>
      </c>
      <c r="S29" s="18">
        <v>54</v>
      </c>
      <c r="T29" s="15">
        <v>3</v>
      </c>
      <c r="U29" s="15">
        <v>44</v>
      </c>
      <c r="V29" s="15">
        <v>10</v>
      </c>
      <c r="W29" s="15"/>
      <c r="X29" s="15">
        <v>10</v>
      </c>
      <c r="Y29" s="15"/>
      <c r="Z29" s="15">
        <v>-1.5</v>
      </c>
      <c r="AA29" s="15">
        <v>2</v>
      </c>
      <c r="AB29" s="15">
        <v>9</v>
      </c>
      <c r="AC29" s="16">
        <v>1</v>
      </c>
      <c r="AD29" s="17">
        <f t="shared" si="3"/>
        <v>74</v>
      </c>
      <c r="AE29" s="19">
        <f t="shared" si="4"/>
        <v>136</v>
      </c>
      <c r="AF29" s="6"/>
    </row>
    <row r="30" spans="1:32" ht="19.5">
      <c r="A30" s="10">
        <v>19</v>
      </c>
      <c r="B30" s="43" t="s">
        <v>45</v>
      </c>
      <c r="C30" s="15">
        <v>84</v>
      </c>
      <c r="D30" s="15">
        <v>84</v>
      </c>
      <c r="E30" s="15">
        <v>1</v>
      </c>
      <c r="F30" s="48">
        <v>4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7">
        <f t="shared" si="2"/>
        <v>0</v>
      </c>
      <c r="S30" s="18">
        <v>84</v>
      </c>
      <c r="T30" s="15">
        <v>5</v>
      </c>
      <c r="U30" s="15">
        <v>44</v>
      </c>
      <c r="V30" s="15">
        <v>40</v>
      </c>
      <c r="W30" s="15"/>
      <c r="X30" s="15">
        <v>40</v>
      </c>
      <c r="Y30" s="15"/>
      <c r="Z30" s="15">
        <v>4</v>
      </c>
      <c r="AA30" s="15"/>
      <c r="AB30" s="15">
        <v>9</v>
      </c>
      <c r="AC30" s="16">
        <v>1</v>
      </c>
      <c r="AD30" s="17"/>
      <c r="AE30" s="19">
        <f t="shared" si="4"/>
        <v>0</v>
      </c>
      <c r="AF30" s="6"/>
    </row>
    <row r="31" spans="1:32" ht="19.5">
      <c r="A31" s="10">
        <v>20</v>
      </c>
      <c r="B31" s="43" t="s">
        <v>44</v>
      </c>
      <c r="C31" s="15">
        <v>30</v>
      </c>
      <c r="D31" s="15">
        <v>30</v>
      </c>
      <c r="E31" s="15" t="s">
        <v>20</v>
      </c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7">
        <f t="shared" si="2"/>
        <v>0</v>
      </c>
      <c r="S31" s="18">
        <v>30</v>
      </c>
      <c r="T31" s="15">
        <v>2</v>
      </c>
      <c r="U31" s="15">
        <v>30</v>
      </c>
      <c r="V31" s="15"/>
      <c r="W31" s="15"/>
      <c r="X31" s="15"/>
      <c r="Y31" s="15"/>
      <c r="Z31" s="15">
        <v>5</v>
      </c>
      <c r="AA31" s="15"/>
      <c r="AB31" s="15"/>
      <c r="AC31" s="16"/>
      <c r="AD31" s="17">
        <f t="shared" si="3"/>
        <v>30</v>
      </c>
      <c r="AE31" s="19">
        <f t="shared" si="4"/>
        <v>30</v>
      </c>
      <c r="AF31" s="6"/>
    </row>
    <row r="32" spans="1:32" ht="19.5">
      <c r="A32" s="23">
        <v>21</v>
      </c>
      <c r="B32" s="45" t="s">
        <v>46</v>
      </c>
      <c r="C32" s="15">
        <v>72</v>
      </c>
      <c r="D32" s="42"/>
      <c r="E32" s="42"/>
      <c r="F32" s="42"/>
      <c r="G32" s="27"/>
      <c r="H32" s="22"/>
      <c r="I32" s="22"/>
      <c r="J32" s="22"/>
      <c r="K32" s="22"/>
      <c r="L32" s="22"/>
      <c r="M32" s="22"/>
      <c r="N32" s="22"/>
      <c r="O32" s="22"/>
      <c r="P32" s="22"/>
      <c r="Q32" s="26"/>
      <c r="R32" s="17">
        <f t="shared" si="2"/>
        <v>0</v>
      </c>
      <c r="S32" s="27">
        <v>72</v>
      </c>
      <c r="T32" s="22"/>
      <c r="U32" s="22"/>
      <c r="V32" s="22">
        <v>72</v>
      </c>
      <c r="W32" s="22"/>
      <c r="X32" s="22">
        <v>72</v>
      </c>
      <c r="Y32" s="22"/>
      <c r="Z32" s="22"/>
      <c r="AA32" s="22"/>
      <c r="AB32" s="22"/>
      <c r="AC32" s="26"/>
      <c r="AD32" s="17"/>
      <c r="AE32" s="19">
        <v>144</v>
      </c>
      <c r="AF32" s="6"/>
    </row>
    <row r="33" spans="1:32" ht="19.5">
      <c r="A33" s="23">
        <v>22</v>
      </c>
      <c r="B33" s="45" t="s">
        <v>47</v>
      </c>
      <c r="C33" s="15">
        <v>36</v>
      </c>
      <c r="D33" s="42"/>
      <c r="E33" s="42"/>
      <c r="F33" s="42"/>
      <c r="G33" s="27"/>
      <c r="H33" s="22"/>
      <c r="I33" s="22"/>
      <c r="J33" s="22"/>
      <c r="K33" s="22"/>
      <c r="L33" s="22"/>
      <c r="M33" s="22"/>
      <c r="N33" s="22"/>
      <c r="O33" s="22"/>
      <c r="P33" s="22"/>
      <c r="Q33" s="26"/>
      <c r="R33" s="17">
        <f t="shared" si="2"/>
        <v>0</v>
      </c>
      <c r="S33" s="27">
        <v>36</v>
      </c>
      <c r="T33" s="22"/>
      <c r="U33" s="22"/>
      <c r="V33" s="22">
        <v>36</v>
      </c>
      <c r="W33" s="22"/>
      <c r="X33" s="22">
        <v>36</v>
      </c>
      <c r="Y33" s="22"/>
      <c r="Z33" s="22"/>
      <c r="AA33" s="22"/>
      <c r="AB33" s="22"/>
      <c r="AC33" s="26"/>
      <c r="AD33" s="17">
        <f t="shared" si="3"/>
        <v>72</v>
      </c>
      <c r="AE33" s="19">
        <f t="shared" si="4"/>
        <v>72</v>
      </c>
      <c r="AF33" s="6"/>
    </row>
    <row r="34" spans="1:32" ht="19.5">
      <c r="A34" s="23"/>
      <c r="B34" s="49"/>
      <c r="C34" s="50"/>
      <c r="D34" s="50"/>
      <c r="E34" s="50"/>
      <c r="F34" s="51"/>
      <c r="G34" s="25"/>
      <c r="H34" s="22"/>
      <c r="I34" s="22"/>
      <c r="J34" s="22"/>
      <c r="K34" s="22"/>
      <c r="L34" s="22"/>
      <c r="M34" s="22"/>
      <c r="N34" s="22"/>
      <c r="O34" s="22"/>
      <c r="P34" s="22"/>
      <c r="Q34" s="26"/>
      <c r="R34" s="17">
        <f>SUM(I34,J34,K34,L34,M34,P34,Q34,)</f>
        <v>0</v>
      </c>
      <c r="S34" s="27"/>
      <c r="T34" s="22"/>
      <c r="U34" s="22"/>
      <c r="V34" s="22"/>
      <c r="W34" s="22"/>
      <c r="X34" s="22"/>
      <c r="Y34" s="22"/>
      <c r="Z34" s="22"/>
      <c r="AA34" s="22"/>
      <c r="AB34" s="22"/>
      <c r="AC34" s="26"/>
      <c r="AD34" s="17">
        <f>SUM(U34,V34,W34,X34,Y34,AB34,AC34)</f>
        <v>0</v>
      </c>
      <c r="AE34" s="19">
        <f t="shared" si="4"/>
        <v>0</v>
      </c>
      <c r="AF34" s="6"/>
    </row>
    <row r="35" spans="1:32" ht="20.25" thickBot="1">
      <c r="A35" s="37"/>
      <c r="B35" s="38"/>
      <c r="C35" s="36"/>
      <c r="D35" s="36"/>
      <c r="E35" s="36"/>
      <c r="F35" s="24"/>
      <c r="G35" s="41"/>
      <c r="H35" s="36"/>
      <c r="I35" s="36"/>
      <c r="J35" s="36"/>
      <c r="K35" s="36"/>
      <c r="L35" s="36"/>
      <c r="M35" s="36"/>
      <c r="N35" s="36"/>
      <c r="O35" s="36"/>
      <c r="P35" s="36"/>
      <c r="Q35" s="39"/>
      <c r="R35" s="17">
        <f t="shared" si="2"/>
        <v>0</v>
      </c>
      <c r="S35" s="40"/>
      <c r="T35" s="36"/>
      <c r="U35" s="36"/>
      <c r="V35" s="36"/>
      <c r="W35" s="36"/>
      <c r="X35" s="36"/>
      <c r="Y35" s="36"/>
      <c r="Z35" s="36"/>
      <c r="AA35" s="36"/>
      <c r="AB35" s="36"/>
      <c r="AC35" s="39"/>
      <c r="AD35" s="17">
        <f t="shared" si="3"/>
        <v>0</v>
      </c>
      <c r="AE35" s="19">
        <f t="shared" si="4"/>
        <v>0</v>
      </c>
      <c r="AF35" s="6"/>
    </row>
    <row r="36" spans="1:32" ht="20.25" thickBot="1">
      <c r="A36" s="28"/>
      <c r="B36" s="29"/>
      <c r="C36" s="30">
        <f>SUM(C9:C34)</f>
        <v>1338</v>
      </c>
      <c r="D36" s="30">
        <f>SUM(D9:D34)</f>
        <v>1220</v>
      </c>
      <c r="E36" s="30">
        <f>SUM(E9:E34)</f>
        <v>21</v>
      </c>
      <c r="F36" s="30"/>
      <c r="G36" s="30">
        <f aca="true" t="shared" si="5" ref="G36:N36">SUM(G9:G35)</f>
        <v>604</v>
      </c>
      <c r="H36" s="30">
        <f t="shared" si="5"/>
        <v>34</v>
      </c>
      <c r="I36" s="30">
        <f t="shared" si="5"/>
        <v>403</v>
      </c>
      <c r="J36" s="30">
        <f t="shared" si="5"/>
        <v>201</v>
      </c>
      <c r="K36" s="30">
        <f t="shared" si="5"/>
        <v>0</v>
      </c>
      <c r="L36" s="30">
        <f t="shared" si="5"/>
        <v>201</v>
      </c>
      <c r="M36" s="30">
        <f t="shared" si="5"/>
        <v>0</v>
      </c>
      <c r="N36" s="30">
        <f t="shared" si="5"/>
        <v>6</v>
      </c>
      <c r="O36" s="30">
        <f aca="true" t="shared" si="6" ref="O36:AE36">SUM(O9:O35)</f>
        <v>4</v>
      </c>
      <c r="P36" s="30">
        <f t="shared" si="6"/>
        <v>9</v>
      </c>
      <c r="Q36" s="30">
        <f t="shared" si="6"/>
        <v>1</v>
      </c>
      <c r="R36" s="30">
        <f t="shared" si="6"/>
        <v>815</v>
      </c>
      <c r="S36" s="30">
        <f>SUM(S9:S34)</f>
        <v>724</v>
      </c>
      <c r="T36" s="30">
        <f>SUM(T9:T35)</f>
        <v>35</v>
      </c>
      <c r="U36" s="30">
        <f t="shared" si="6"/>
        <v>304</v>
      </c>
      <c r="V36" s="30">
        <f t="shared" si="6"/>
        <v>392</v>
      </c>
      <c r="W36" s="30">
        <f t="shared" si="6"/>
        <v>30</v>
      </c>
      <c r="X36" s="30">
        <f t="shared" si="6"/>
        <v>392</v>
      </c>
      <c r="Y36" s="30">
        <f t="shared" si="6"/>
        <v>30</v>
      </c>
      <c r="Z36" s="30">
        <f t="shared" si="6"/>
        <v>-2</v>
      </c>
      <c r="AA36" s="30">
        <f t="shared" si="6"/>
        <v>4</v>
      </c>
      <c r="AB36" s="30">
        <f t="shared" si="6"/>
        <v>36</v>
      </c>
      <c r="AC36" s="30">
        <f t="shared" si="6"/>
        <v>4</v>
      </c>
      <c r="AD36" s="30">
        <f t="shared" si="6"/>
        <v>910</v>
      </c>
      <c r="AE36" s="30">
        <f t="shared" si="6"/>
        <v>1869</v>
      </c>
      <c r="AF36" s="6"/>
    </row>
    <row r="37" spans="1:3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2"/>
    </row>
    <row r="38" spans="1:33" ht="21" customHeight="1">
      <c r="A38" s="7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2"/>
      <c r="AG38" s="46" t="s">
        <v>50</v>
      </c>
    </row>
    <row r="39" spans="1:3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"/>
    </row>
    <row r="40" spans="2:32" s="4" customFormat="1" ht="18.75">
      <c r="B40" s="81" t="s">
        <v>57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1"/>
      <c r="AF40" s="1"/>
    </row>
  </sheetData>
  <sheetProtection/>
  <mergeCells count="35">
    <mergeCell ref="B40:AD40"/>
    <mergeCell ref="B38:AE38"/>
    <mergeCell ref="C6:C8"/>
    <mergeCell ref="D6:D8"/>
    <mergeCell ref="E6:E8"/>
    <mergeCell ref="F6:F8"/>
    <mergeCell ref="S7:S8"/>
    <mergeCell ref="L7:L8"/>
    <mergeCell ref="O7:O8"/>
    <mergeCell ref="P7:P8"/>
    <mergeCell ref="R7:R8"/>
    <mergeCell ref="N7:N8"/>
    <mergeCell ref="M7:M8"/>
    <mergeCell ref="Q7:Q8"/>
    <mergeCell ref="A6:A8"/>
    <mergeCell ref="I7:K7"/>
    <mergeCell ref="G6:R6"/>
    <mergeCell ref="S6:AD6"/>
    <mergeCell ref="T7:T8"/>
    <mergeCell ref="AC7:AC8"/>
    <mergeCell ref="X7:X8"/>
    <mergeCell ref="Y7:Y8"/>
    <mergeCell ref="AA7:AA8"/>
    <mergeCell ref="AD7:AD8"/>
    <mergeCell ref="AB7:AB8"/>
    <mergeCell ref="B34:F34"/>
    <mergeCell ref="D2:AE2"/>
    <mergeCell ref="B3:E3"/>
    <mergeCell ref="B5:G5"/>
    <mergeCell ref="Z7:Z8"/>
    <mergeCell ref="C4:AE4"/>
    <mergeCell ref="B6:B8"/>
    <mergeCell ref="H7:H8"/>
    <mergeCell ref="G7:G8"/>
    <mergeCell ref="AE6:AE8"/>
  </mergeCells>
  <printOptions horizontalCentered="1" verticalCentered="1"/>
  <pageMargins left="0.5511811023622047" right="0.5905511811023623" top="0.35433070866141736" bottom="0.15748031496062992" header="0.3937007874015748" footer="0.15748031496062992"/>
  <pageSetup fitToHeight="1" fitToWidth="1" horizontalDpi="300" verticalDpi="300" orientation="landscape" pageOrder="overThenDown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2010-06-01T09:38:00Z</cp:lastPrinted>
  <dcterms:created xsi:type="dcterms:W3CDTF">2005-03-22T19:24:55Z</dcterms:created>
  <dcterms:modified xsi:type="dcterms:W3CDTF">2010-06-10T07:49:59Z</dcterms:modified>
  <cp:category/>
  <cp:version/>
  <cp:contentType/>
  <cp:contentStatus/>
</cp:coreProperties>
</file>